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3.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5.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8_{D44A43C3-5CC0-4974-9735-84816A9B9E97}" xr6:coauthVersionLast="47" xr6:coauthVersionMax="47" xr10:uidLastSave="{00000000-0000-0000-0000-000000000000}"/>
  <bookViews>
    <workbookView xWindow="-28920" yWindow="-7275" windowWidth="29040" windowHeight="15840" xr2:uid="{00000000-000D-0000-FFFF-FFFF00000000}"/>
  </bookViews>
  <sheets>
    <sheet name="Data Entry Instructions" sheetId="1" r:id="rId1"/>
    <sheet name="MHC Data Period 1 " sheetId="7" r:id="rId2"/>
    <sheet name="MHC Data Period 2" sheetId="19" r:id="rId3"/>
    <sheet name="MHC Data Period 3" sheetId="20" r:id="rId4"/>
    <sheet name="MHC Data Period 4" sheetId="21" r:id="rId5"/>
    <sheet name="Pick Lists" sheetId="6" state="hidden" r:id="rId6"/>
  </sheets>
  <definedNames>
    <definedName name="Data_Entry_Instructions" localSheetId="0">'Data Entry Instructions'!$A$3:$B$21</definedName>
    <definedName name="Response_Required" localSheetId="1">'MHC Data Period 1 '!$C$6:$E$11</definedName>
    <definedName name="Response_Required" localSheetId="2">'MHC Data Period 2'!$C$6:$E$11</definedName>
    <definedName name="Response_Required" localSheetId="3">'MHC Data Period 3'!$C$6:$E$11</definedName>
    <definedName name="Response_Required" localSheetId="4">'MHC Data Period 4'!$C$6:$E$11</definedName>
    <definedName name="Section_Hypertension_Screening" localSheetId="1">'MHC Data Period 1 '!$A$46:$E$50</definedName>
    <definedName name="Section_Hypertension_Screening" localSheetId="2">'MHC Data Period 2'!$A$46:$E$50</definedName>
    <definedName name="Section_Hypertension_Screening" localSheetId="3">'MHC Data Period 3'!$A$46:$E$50</definedName>
    <definedName name="Section_Hypertension_Screening" localSheetId="4">'MHC Data Period 4'!$A$46:$E$50</definedName>
    <definedName name="Section_Policies_And_Procedures" localSheetId="1">'MHC Data Period 1 '!$A$12:$E$16</definedName>
    <definedName name="Section_Policies_And_Procedures" localSheetId="2">'MHC Data Period 2'!$A$12:$E$16</definedName>
    <definedName name="Section_Policies_And_Procedures" localSheetId="3">'MHC Data Period 3'!$A$12:$E$16</definedName>
    <definedName name="Section_Policies_And_Procedures" localSheetId="4">'MHC Data Period 4'!$A$12:$E$16</definedName>
    <definedName name="Section_Pregnancy_Screening" localSheetId="1">'MHC Data Period 1 '!#REF!</definedName>
    <definedName name="Section_Pregnancy_Screening" localSheetId="2">'MHC Data Period 2'!#REF!</definedName>
    <definedName name="Section_Pregnancy_Screening" localSheetId="3">'MHC Data Period 3'!#REF!</definedName>
    <definedName name="Section_Pregnancy_Screening" localSheetId="4">'MHC Data Period 4'!#REF!</definedName>
    <definedName name="Section_Social_Structural_Screening" localSheetId="1">'MHC Data Period 1 '!$A$66:$E$70</definedName>
    <definedName name="Section_Social_Structural_Screening" localSheetId="2">'MHC Data Period 2'!$A$66:$E$70</definedName>
    <definedName name="Section_Social_Structural_Screening" localSheetId="3">'MHC Data Period 3'!$A$66:$E$70</definedName>
    <definedName name="Section_Social_Structural_Screening" localSheetId="4">'MHC Data Period 4'!$A$66:$E$70</definedName>
    <definedName name="Section_Staff_Education" localSheetId="1">'MHC Data Period 1 '!$A$21:$E$25</definedName>
    <definedName name="Section_Staff_Education" localSheetId="2">'MHC Data Period 2'!$A$21:$E$25</definedName>
    <definedName name="Section_Staff_Education" localSheetId="3">'MHC Data Period 3'!$A$21:$E$25</definedName>
    <definedName name="Section_Staff_Education" localSheetId="4">'MHC Data Period 4'!$A$21:$E$25</definedName>
    <definedName name="Todays_Date_1" localSheetId="1">'MHC Data Period 1 '!$B$6</definedName>
    <definedName name="Todays_Date_1" localSheetId="2">'MHC Data Period 2'!$B$6</definedName>
    <definedName name="Todays_Date_1" localSheetId="3">'MHC Data Period 3'!$B$6</definedName>
    <definedName name="Todays_Date_1" localSheetId="4">'MHC Data Period 4'!$B$6</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aNkiZ1HuT7dvUO2tqGR0AgYT7zlW0oUBILZ+pgmv9OM="/>
    </ext>
  </extLst>
</workbook>
</file>

<file path=xl/calcChain.xml><?xml version="1.0" encoding="utf-8"?>
<calcChain xmlns="http://schemas.openxmlformats.org/spreadsheetml/2006/main">
  <c r="A90" i="21" l="1"/>
  <c r="C85" i="21"/>
  <c r="B85" i="21"/>
  <c r="D84" i="21"/>
  <c r="D83" i="21"/>
  <c r="D82" i="21"/>
  <c r="D81" i="21"/>
  <c r="D80" i="21"/>
  <c r="D79" i="21"/>
  <c r="D78" i="21"/>
  <c r="C76" i="21"/>
  <c r="B76" i="21"/>
  <c r="D75" i="21"/>
  <c r="D74" i="21"/>
  <c r="D73" i="21"/>
  <c r="D69" i="21"/>
  <c r="D70" i="21" s="1"/>
  <c r="C65" i="21"/>
  <c r="B65" i="21"/>
  <c r="D64" i="21"/>
  <c r="D63" i="21"/>
  <c r="D62" i="21"/>
  <c r="D61" i="21"/>
  <c r="D60" i="21"/>
  <c r="D59" i="21"/>
  <c r="D58" i="21"/>
  <c r="C56" i="21"/>
  <c r="B56" i="21"/>
  <c r="D55" i="21"/>
  <c r="D54" i="21"/>
  <c r="D53" i="21"/>
  <c r="D50" i="21"/>
  <c r="A49" i="21"/>
  <c r="A48" i="21"/>
  <c r="C45" i="21"/>
  <c r="B45" i="21"/>
  <c r="D44" i="21"/>
  <c r="D43" i="21"/>
  <c r="D42" i="21"/>
  <c r="D41" i="21"/>
  <c r="D40" i="21"/>
  <c r="D39" i="21"/>
  <c r="D38" i="21"/>
  <c r="C36" i="21"/>
  <c r="B36" i="21"/>
  <c r="D35" i="21"/>
  <c r="D34" i="21"/>
  <c r="D33" i="21"/>
  <c r="D30" i="21"/>
  <c r="A29" i="21"/>
  <c r="A28" i="21"/>
  <c r="D25" i="21"/>
  <c r="A24" i="21"/>
  <c r="A23" i="21"/>
  <c r="A20" i="21"/>
  <c r="A19" i="21"/>
  <c r="A16" i="21"/>
  <c r="A15" i="21"/>
  <c r="B11" i="21"/>
  <c r="B10" i="21"/>
  <c r="B9" i="21"/>
  <c r="A87" i="21" s="1"/>
  <c r="C85" i="20"/>
  <c r="B85" i="20"/>
  <c r="D84" i="20"/>
  <c r="D83" i="20"/>
  <c r="D82" i="20"/>
  <c r="D81" i="20"/>
  <c r="D80" i="20"/>
  <c r="D79" i="20"/>
  <c r="D78" i="20"/>
  <c r="C76" i="20"/>
  <c r="B76" i="20"/>
  <c r="D75" i="20"/>
  <c r="D74" i="20"/>
  <c r="D73" i="20"/>
  <c r="D69" i="20"/>
  <c r="D70" i="20" s="1"/>
  <c r="C65" i="20"/>
  <c r="B65" i="20"/>
  <c r="D64" i="20"/>
  <c r="D63" i="20"/>
  <c r="D62" i="20"/>
  <c r="D61" i="20"/>
  <c r="D60" i="20"/>
  <c r="D59" i="20"/>
  <c r="D58" i="20"/>
  <c r="C56" i="20"/>
  <c r="B56" i="20"/>
  <c r="D55" i="20"/>
  <c r="D54" i="20"/>
  <c r="D53" i="20"/>
  <c r="D50" i="20"/>
  <c r="A49" i="20"/>
  <c r="A48" i="20"/>
  <c r="C45" i="20"/>
  <c r="B45" i="20"/>
  <c r="D44" i="20"/>
  <c r="D43" i="20"/>
  <c r="D42" i="20"/>
  <c r="D41" i="20"/>
  <c r="D40" i="20"/>
  <c r="D39" i="20"/>
  <c r="D38" i="20"/>
  <c r="C36" i="20"/>
  <c r="B36" i="20"/>
  <c r="D35" i="20"/>
  <c r="D34" i="20"/>
  <c r="D33" i="20"/>
  <c r="D30" i="20"/>
  <c r="A29" i="20"/>
  <c r="A28" i="20"/>
  <c r="D25" i="20"/>
  <c r="A24" i="20"/>
  <c r="A23" i="20"/>
  <c r="A20" i="20"/>
  <c r="A19" i="20"/>
  <c r="A16" i="20"/>
  <c r="A15" i="20"/>
  <c r="B11" i="20"/>
  <c r="B10" i="20"/>
  <c r="B9" i="20"/>
  <c r="A90" i="20" s="1"/>
  <c r="C85" i="19"/>
  <c r="B85" i="19"/>
  <c r="D84" i="19"/>
  <c r="D83" i="19"/>
  <c r="D82" i="19"/>
  <c r="D81" i="19"/>
  <c r="D80" i="19"/>
  <c r="D79" i="19"/>
  <c r="D78" i="19"/>
  <c r="C76" i="19"/>
  <c r="B76" i="19"/>
  <c r="D75" i="19"/>
  <c r="D74" i="19"/>
  <c r="D73" i="19"/>
  <c r="D69" i="19"/>
  <c r="D70" i="19" s="1"/>
  <c r="C65" i="19"/>
  <c r="B65" i="19"/>
  <c r="D64" i="19"/>
  <c r="D63" i="19"/>
  <c r="D62" i="19"/>
  <c r="D61" i="19"/>
  <c r="D60" i="19"/>
  <c r="D59" i="19"/>
  <c r="D58" i="19"/>
  <c r="C56" i="19"/>
  <c r="B56" i="19"/>
  <c r="D55" i="19"/>
  <c r="D54" i="19"/>
  <c r="D53" i="19"/>
  <c r="D50" i="19"/>
  <c r="A49" i="19"/>
  <c r="A48" i="19"/>
  <c r="C45" i="19"/>
  <c r="B45" i="19"/>
  <c r="D44" i="19"/>
  <c r="D43" i="19"/>
  <c r="D42" i="19"/>
  <c r="D41" i="19"/>
  <c r="D40" i="19"/>
  <c r="D39" i="19"/>
  <c r="D38" i="19"/>
  <c r="C36" i="19"/>
  <c r="B36" i="19"/>
  <c r="D35" i="19"/>
  <c r="D34" i="19"/>
  <c r="D33" i="19"/>
  <c r="D30" i="19"/>
  <c r="A29" i="19"/>
  <c r="A28" i="19"/>
  <c r="D25" i="19"/>
  <c r="A24" i="19"/>
  <c r="A23" i="19"/>
  <c r="A20" i="19"/>
  <c r="A19" i="19"/>
  <c r="A16" i="19"/>
  <c r="A15" i="19"/>
  <c r="B11" i="19"/>
  <c r="B10" i="19"/>
  <c r="B9" i="19"/>
  <c r="A90" i="19" s="1"/>
  <c r="A88" i="7"/>
  <c r="D79" i="7"/>
  <c r="D80" i="7"/>
  <c r="D81" i="7"/>
  <c r="D82" i="7"/>
  <c r="D83" i="7"/>
  <c r="D84" i="7"/>
  <c r="D78" i="7"/>
  <c r="D74" i="7"/>
  <c r="D75" i="7"/>
  <c r="D73" i="7"/>
  <c r="A87" i="7"/>
  <c r="C85" i="7"/>
  <c r="B85" i="7"/>
  <c r="C76" i="7"/>
  <c r="B76" i="7"/>
  <c r="D69" i="7"/>
  <c r="D70" i="7" s="1"/>
  <c r="C65" i="7"/>
  <c r="B65" i="7"/>
  <c r="D64" i="7"/>
  <c r="D63" i="7"/>
  <c r="D62" i="7"/>
  <c r="D61" i="7"/>
  <c r="D60" i="7"/>
  <c r="D59" i="7"/>
  <c r="D58" i="7"/>
  <c r="C56" i="7"/>
  <c r="B56" i="7"/>
  <c r="D55" i="7"/>
  <c r="D54" i="7"/>
  <c r="D53" i="7"/>
  <c r="D50" i="7"/>
  <c r="A49" i="7"/>
  <c r="A48" i="7"/>
  <c r="C45" i="7"/>
  <c r="B45" i="7"/>
  <c r="D44" i="7"/>
  <c r="D43" i="7"/>
  <c r="D42" i="7"/>
  <c r="D41" i="7"/>
  <c r="D40" i="7"/>
  <c r="D39" i="7"/>
  <c r="D38" i="7"/>
  <c r="C36" i="7"/>
  <c r="B36" i="7"/>
  <c r="D35" i="7"/>
  <c r="D34" i="7"/>
  <c r="D33" i="7"/>
  <c r="D30" i="7"/>
  <c r="A29" i="7"/>
  <c r="A28" i="7"/>
  <c r="D25" i="7"/>
  <c r="A24" i="7"/>
  <c r="A23" i="7"/>
  <c r="A20" i="7"/>
  <c r="A19" i="7"/>
  <c r="A16" i="7"/>
  <c r="A15" i="7"/>
  <c r="B11" i="7"/>
  <c r="B10" i="7"/>
  <c r="B9" i="7"/>
  <c r="A90" i="7" s="1"/>
  <c r="A88" i="21" l="1"/>
  <c r="A88" i="20"/>
  <c r="A87" i="20"/>
  <c r="A87" i="19"/>
  <c r="A88" i="19"/>
</calcChain>
</file>

<file path=xl/sharedStrings.xml><?xml version="1.0" encoding="utf-8"?>
<sst xmlns="http://schemas.openxmlformats.org/spreadsheetml/2006/main" count="616" uniqueCount="107">
  <si>
    <t>Logo: RHNTC: Reproductive Health National Training Center</t>
  </si>
  <si>
    <t>High Impact Practice Set (HIPS) for Outpatient Settings: Respond to Mental Health Conditions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</si>
  <si>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</si>
  <si>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</si>
  <si>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</si>
  <si>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</si>
  <si>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</si>
  <si>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</si>
  <si>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</si>
  <si>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</si>
  <si>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r>
      <rPr>
        <sz val="12"/>
        <color rgb="FF000000"/>
        <rFont val="Arial"/>
        <family val="2"/>
      </rPr>
      <t xml:space="preserve">Click on the </t>
    </r>
    <r>
      <rPr>
        <i/>
        <sz val="12"/>
        <color rgb="FF000000"/>
        <rFont val="Arial"/>
        <family val="2"/>
      </rPr>
      <t xml:space="preserve">MHC* Data Period </t>
    </r>
    <r>
      <rPr>
        <sz val="12"/>
        <color rgb="FF000000"/>
        <rFont val="Arial"/>
        <family val="2"/>
      </rPr>
      <t>worksheet to enter data for a data collection period.</t>
    </r>
  </si>
  <si>
    <r>
      <rPr>
        <sz val="12"/>
        <color theme="1"/>
        <rFont val="Arial"/>
        <family val="2"/>
      </rPr>
      <t xml:space="preserve">There are four </t>
    </r>
    <r>
      <rPr>
        <i/>
        <sz val="12"/>
        <color theme="1"/>
        <rFont val="Arial"/>
        <family val="2"/>
      </rPr>
      <t>MHC Data Period</t>
    </r>
    <r>
      <rPr>
        <sz val="12"/>
        <color theme="1"/>
        <rFont val="Arial"/>
        <family val="2"/>
      </rPr>
      <t xml:space="preserve"> worksheets pre-populated for you so you can report data over time.</t>
    </r>
  </si>
  <si>
    <r>
      <rPr>
        <sz val="12"/>
        <color theme="1"/>
        <rFont val="Arial"/>
        <family val="2"/>
      </rPr>
      <t xml:space="preserve">To duplicate an </t>
    </r>
    <r>
      <rPr>
        <i/>
        <sz val="12"/>
        <color theme="1"/>
        <rFont val="Arial"/>
        <family val="2"/>
      </rPr>
      <t>MHC</t>
    </r>
    <r>
      <rPr>
        <i/>
        <sz val="12"/>
        <color theme="1"/>
        <rFont val="Arial"/>
        <family val="2"/>
      </rPr>
      <t xml:space="preserve"> Data Period</t>
    </r>
    <r>
      <rPr>
        <sz val="12"/>
        <color theme="1"/>
        <rFont val="Arial"/>
        <family val="2"/>
      </rPr>
      <t xml:space="preserve"> worksheet to report for additional data collection periods:</t>
    </r>
  </si>
  <si>
    <r>
      <rPr>
        <sz val="12"/>
        <color theme="1"/>
        <rFont val="Arial"/>
        <family val="2"/>
      </rPr>
      <t xml:space="preserve">1. Right click on a </t>
    </r>
    <r>
      <rPr>
        <i/>
        <sz val="12"/>
        <color theme="1"/>
        <rFont val="Arial"/>
        <family val="2"/>
      </rPr>
      <t>MHC</t>
    </r>
    <r>
      <rPr>
        <i/>
        <sz val="12"/>
        <color theme="1"/>
        <rFont val="Arial"/>
        <family val="2"/>
      </rPr>
      <t xml:space="preserve"> Data Period</t>
    </r>
    <r>
      <rPr>
        <sz val="12"/>
        <color theme="1"/>
        <rFont val="Arial"/>
        <family val="2"/>
      </rPr>
      <t xml:space="preserve"> worksheet.</t>
    </r>
  </si>
  <si>
    <t>2. Select "Move or Copy."</t>
  </si>
  <si>
    <t>3. Select "(move to end)" and the checkbox next to "Create a copy." Select "Okay."</t>
  </si>
  <si>
    <r>
      <rPr>
        <sz val="12"/>
        <color theme="1"/>
        <rFont val="Arial"/>
        <family val="2"/>
      </rPr>
      <t xml:space="preserve">4. Drag the </t>
    </r>
    <r>
      <rPr>
        <i/>
        <sz val="12"/>
        <color theme="1"/>
        <rFont val="Arial"/>
        <family val="2"/>
      </rPr>
      <t>MHC</t>
    </r>
    <r>
      <rPr>
        <i/>
        <sz val="12"/>
        <color theme="1"/>
        <rFont val="Arial"/>
        <family val="2"/>
      </rPr>
      <t xml:space="preserve"> Data Period</t>
    </r>
    <r>
      <rPr>
        <sz val="12"/>
        <color theme="1"/>
        <rFont val="Arial"/>
        <family val="2"/>
      </rPr>
      <t xml:space="preserve"> worksheet copy to reorder it at the bottom of your Excel workbook based on your preferences.</t>
    </r>
  </si>
  <si>
    <r>
      <rPr>
        <sz val="12"/>
        <color theme="1"/>
        <rFont val="Arial"/>
        <family val="2"/>
      </rPr>
      <t xml:space="preserve">5. Right click the </t>
    </r>
    <r>
      <rPr>
        <i/>
        <sz val="12"/>
        <color theme="1"/>
        <rFont val="Arial"/>
        <family val="2"/>
      </rPr>
      <t>MHC</t>
    </r>
    <r>
      <rPr>
        <i/>
        <sz val="12"/>
        <color theme="1"/>
        <rFont val="Arial"/>
        <family val="2"/>
      </rPr>
      <t xml:space="preserve"> Data Period</t>
    </r>
    <r>
      <rPr>
        <sz val="12"/>
        <color theme="1"/>
        <rFont val="Arial"/>
        <family val="2"/>
      </rPr>
      <t xml:space="preserve"> worksheet copy and rename it based on your preferences.</t>
    </r>
  </si>
  <si>
    <r>
      <rPr>
        <sz val="12"/>
        <color theme="1"/>
        <rFont val="Arial"/>
        <family val="2"/>
      </rPr>
      <t xml:space="preserve">6. Delete all previously reported data in the shaded cells in your </t>
    </r>
    <r>
      <rPr>
        <i/>
        <sz val="12"/>
        <color theme="1"/>
        <rFont val="Arial"/>
        <family val="2"/>
      </rPr>
      <t>MHC</t>
    </r>
    <r>
      <rPr>
        <i/>
        <sz val="12"/>
        <color theme="1"/>
        <rFont val="Arial"/>
        <family val="2"/>
      </rPr>
      <t xml:space="preserve"> Data Period</t>
    </r>
    <r>
      <rPr>
        <sz val="12"/>
        <color theme="1"/>
        <rFont val="Arial"/>
        <family val="2"/>
      </rPr>
      <t xml:space="preserve"> worksheet copy. This may result in some formulas appearing to break, but as you enter data again, the form should return to its normal appearance.</t>
    </r>
  </si>
  <si>
    <t>*Mental health conditions</t>
  </si>
  <si>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</si>
  <si>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assist sexual and reproductive health agency/service site staff in collecting and using data to strengthen services for people with mental health conditions.</t>
  </si>
  <si>
    <t>Please fill in the shaded cells to the best of your ability. Reporting all data for all measures is not necessary to make improvements, but is highly encouraged.</t>
  </si>
  <si>
    <r>
      <rPr>
        <sz val="11"/>
        <color rgb="FF000000"/>
        <rFont val="Arial"/>
        <family val="2"/>
      </rPr>
      <t xml:space="preserve">If your agency has more than one service site, please use one Excel workbook for each individual site. For guidance, see the </t>
    </r>
    <r>
      <rPr>
        <i/>
        <sz val="11"/>
        <color rgb="FF000000"/>
        <rFont val="Arial"/>
        <family val="2"/>
      </rPr>
      <t xml:space="preserve">Data Entry Instructions </t>
    </r>
    <r>
      <rPr>
        <sz val="11"/>
        <color rgb="FF000000"/>
        <rFont val="Arial"/>
        <family val="2"/>
      </rPr>
      <t>worksheet tab below.</t>
    </r>
  </si>
  <si>
    <t>Today's date</t>
  </si>
  <si>
    <t>Period start date</t>
  </si>
  <si>
    <t xml:space="preserve">Enter the dates for the data collection period </t>
  </si>
  <si>
    <t>Period end date</t>
  </si>
  <si>
    <t xml:space="preserve">Agency/service site name </t>
  </si>
  <si>
    <r>
      <rPr>
        <sz val="11"/>
        <color rgb="FF000000"/>
        <rFont val="Arial"/>
        <family val="2"/>
      </rPr>
      <t xml:space="preserve">This information populates automatically from the </t>
    </r>
    <r>
      <rPr>
        <i/>
        <sz val="11"/>
        <color rgb="FF000000"/>
        <rFont val="Arial"/>
        <family val="2"/>
      </rPr>
      <t>Data Entry Instructions</t>
    </r>
    <r>
      <rPr>
        <sz val="11"/>
        <color rgb="FF000000"/>
        <rFont val="Arial"/>
        <family val="2"/>
      </rPr>
      <t xml:space="preserve"> worksheet</t>
    </r>
  </si>
  <si>
    <t xml:space="preserve">Your name </t>
  </si>
  <si>
    <t xml:space="preserve">Your title </t>
  </si>
  <si>
    <t>The following tables include required response input, which are located in each table's fourth column.</t>
  </si>
  <si>
    <t>REFERRAL RESOURCES AND COMMUNICATION PATHWAYS</t>
  </si>
  <si>
    <t xml:space="preserve">Do you have a set of referral resources (with communication pathways) for other health and social services providers to enhance services and supports for clients with mental health conditions? </t>
  </si>
  <si>
    <r>
      <rPr>
        <sz val="11"/>
        <color rgb="FF000000"/>
        <rFont val="Arial"/>
        <family val="2"/>
      </rPr>
      <t>Enter Yes or No</t>
    </r>
    <r>
      <rPr>
        <b/>
        <sz val="11"/>
        <color rgb="FF000000"/>
        <rFont val="Arial"/>
        <family val="2"/>
      </rPr>
      <t xml:space="preserve">
</t>
    </r>
  </si>
  <si>
    <t>No</t>
  </si>
  <si>
    <t>Date on which the set of referral resources (with communication pathways) was put in place or last updated</t>
  </si>
  <si>
    <t>Enter "mm/dd/yyyy" or "Not Yet In Place."</t>
  </si>
  <si>
    <t>POLICIES AND PROCEDURES</t>
  </si>
  <si>
    <t>Do you have a written policy and protocol for responding to mental health conditions that contains the minimum recommended components?</t>
  </si>
  <si>
    <r>
      <rPr>
        <b/>
        <sz val="11"/>
        <color rgb="FF000000"/>
        <rFont val="Arial"/>
        <family val="2"/>
      </rPr>
      <t xml:space="preserve">Enter Yes or No                                                                                                                                                                                                                                                           </t>
    </r>
    <r>
      <rPr>
        <sz val="11"/>
        <color rgb="FF000000"/>
        <rFont val="Arial"/>
        <family val="2"/>
      </rPr>
      <t>The minimum recommended components are:                                                                                                                                                                                                            • Assessment and response protocol for mental health conditions that is tiered based on illness severity and risk of harm to self or others                                                                                            • Timely and effective referral of clients with mental health conditions</t>
    </r>
  </si>
  <si>
    <t>Date on which the written policy containing all of the minimum recommended components was put in place or last updated</t>
  </si>
  <si>
    <t>STAFF EDUCATION</t>
  </si>
  <si>
    <t xml:space="preserve">Number of agency/service site staff who were provided any education on mental health conditions during this time period </t>
  </si>
  <si>
    <t>Total number of agency/service site staff</t>
  </si>
  <si>
    <t>Percentage of staff who were provided any education on mental health conditions during this time period</t>
  </si>
  <si>
    <t>MENTAL HEALTH CONDITIONS SCREENING FOR ALL CLIENTS</t>
  </si>
  <si>
    <t xml:space="preserve">Number of chart-reviewed clients screened for any mental health conditions using validated screening tools </t>
  </si>
  <si>
    <t>Data for 4.a. and 6.a. can be collected at the same time.</t>
  </si>
  <si>
    <t>Number of charts reviewed during this time period</t>
  </si>
  <si>
    <t>To assess this data point, you may elect to review all client charts, or a representative number of charts (e.g., one chart for every 10-15 clients seen).</t>
  </si>
  <si>
    <t>Percentage of chart-reviewed clients screened for any mental health conditions using validated screening tools during this time period</t>
  </si>
  <si>
    <t>Disaggregate mental health screening for all clients by ethnicity and race</t>
  </si>
  <si>
    <t>Client-reported ethnicity</t>
  </si>
  <si>
    <t>Number of chart-reviewed clients screened for any mental health conditions using validated screening tools during this time period</t>
  </si>
  <si>
    <t>% of chart-reviewed clients screened for any mental health conditions using validated screening tools during this time period</t>
  </si>
  <si>
    <t>Hispanic or Latino</t>
  </si>
  <si>
    <t>Not Hispanic or Latino</t>
  </si>
  <si>
    <t>Ethnicity unknown or not reported</t>
  </si>
  <si>
    <t>Total</t>
  </si>
  <si>
    <t>Client-reported race</t>
  </si>
  <si>
    <t>American Indian or
Alaska Native</t>
  </si>
  <si>
    <t>Asian</t>
  </si>
  <si>
    <t>Black or African American</t>
  </si>
  <si>
    <t>Native Hawaiian or
Other Pacific Islander</t>
  </si>
  <si>
    <t>White</t>
  </si>
  <si>
    <t>More than one race</t>
  </si>
  <si>
    <t>Race unknown or 
not reported</t>
  </si>
  <si>
    <t>REFERRAL FOR CLIENTS WITH MENTAL HEALTH CONDITIONS</t>
  </si>
  <si>
    <t xml:space="preserve">Number of chart-reviewed clients with any mental health conditions who received a warm referral for additional services or resources </t>
  </si>
  <si>
    <t>Number of charts of clients with any mental health conditions reviewed during this time period</t>
  </si>
  <si>
    <t xml:space="preserve">Percentage of chart-reviewed clients with any mental health conditions who received a warm referral for additional services or resources </t>
  </si>
  <si>
    <t>Disaggregate referral for clients with mental health conditions by ethnicity and race</t>
  </si>
  <si>
    <t>Number of chart-reviewed clients with any mental health conditions who received a warm referral for additional services or resources during this time period</t>
  </si>
  <si>
    <t>% of chart-reviewed clients with any mental health conditions who received a warm referral for additional services or resources during this time period</t>
  </si>
  <si>
    <t>Race unknown or
not reported</t>
  </si>
  <si>
    <t>6.a.</t>
  </si>
  <si>
    <t>6.b.</t>
  </si>
  <si>
    <t xml:space="preserve">This number populates automatically from 4.b. above. 
</t>
  </si>
  <si>
    <t>Native Hawaiian or 
Other Pacific Islander</t>
  </si>
  <si>
    <r>
      <rPr>
        <b/>
        <sz val="14"/>
        <color rgb="FF000000"/>
        <rFont val="Arial"/>
        <family val="2"/>
      </rPr>
      <t xml:space="preserve">Reporting Period Summary: </t>
    </r>
    <r>
      <rPr>
        <sz val="12"/>
        <color rgb="FF000000"/>
        <rFont val="Arial"/>
        <family val="2"/>
      </rPr>
      <t>This section will auto-populate based on data entered above.</t>
    </r>
  </si>
  <si>
    <t>Internal Assessment and Planning for Improvement</t>
  </si>
  <si>
    <r>
      <rPr>
        <i/>
        <sz val="10"/>
        <color rgb="FF000000"/>
        <rFont val="Arial"/>
        <family val="2"/>
      </rPr>
      <t xml:space="preserve">Choose </t>
    </r>
    <r>
      <rPr>
        <b/>
        <i/>
        <sz val="10"/>
        <color rgb="FF000000"/>
        <rFont val="Arial"/>
        <family val="2"/>
      </rPr>
      <t>one</t>
    </r>
    <r>
      <rPr>
        <i/>
        <sz val="10"/>
        <color rgb="FF000000"/>
        <rFont val="Arial"/>
        <family val="2"/>
      </rPr>
      <t xml:space="preserve"> option from the drop-down menu that best represents your team's satisfaction.</t>
    </r>
  </si>
  <si>
    <t>Select Response</t>
  </si>
  <si>
    <t>Between now and the end of the next reporting period, how does your team plan to improve or sustain implementation of high impact practices to care for people with mental health conditions?</t>
  </si>
  <si>
    <t>Use the space below to list ideas and plans for improvements.</t>
  </si>
  <si>
    <t>Not at all satisfied</t>
  </si>
  <si>
    <t>Slightly satisfied</t>
  </si>
  <si>
    <t>Moderately satisfied</t>
  </si>
  <si>
    <t>Very satisfied</t>
  </si>
  <si>
    <t>Extremely satisfied</t>
  </si>
  <si>
    <t>Yes/No</t>
  </si>
  <si>
    <t>Y</t>
  </si>
  <si>
    <t>N</t>
  </si>
  <si>
    <t>Response required in cells B6 through B11. Table section begin in cell A13.</t>
  </si>
  <si>
    <t>Response</t>
  </si>
  <si>
    <t>Line Item</t>
  </si>
  <si>
    <t>Question</t>
  </si>
  <si>
    <t>Instruction</t>
  </si>
  <si>
    <t xml:space="preserve">Question </t>
  </si>
  <si>
    <t>RHNTC logo.</t>
  </si>
  <si>
    <t>SCREENING FOR HEALTH RELATED SOCIAL NEEDS FOR ALL CLIENTS</t>
  </si>
  <si>
    <t>Number of chart-reviewed clients screened for health related social needs during this time period</t>
  </si>
  <si>
    <t>Percentage of chart-reviewed clients screened for health related social needs during this time period</t>
  </si>
  <si>
    <t>Disaggregate screening for health related social needs for all clients by ethnicity and race</t>
  </si>
  <si>
    <t>% of chart-reviewed clients screened for health related social needs during this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</si>
</sst>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6" x14ac:knownFonts="1">
    <font>
      <sz val="10"/>
      <color rgb="FF000000"/>
      <name val="Arial"/>
      <scheme val="minor"/>
    </font>
    <font>
      <sz val="14"/>
      <color theme="0"/>
      <name val="Arial"/>
      <family val="2"/>
    </font>
    <font>
      <sz val="14"/>
      <color rgb="FF000000"/>
      <name val="Arial"/>
      <family val="2"/>
    </font>
    <font>
      <b/>
      <sz val="16"/>
      <color rgb="FF000000"/>
      <name val="Arial"/>
      <family val="2"/>
    </font>
    <font>
      <sz val="12"/>
      <color theme="1"/>
      <name val="Arial"/>
      <family val="2"/>
    </font>
    <font>
      <b/>
      <sz val="14"/>
      <color rgb="FF000000"/>
      <name val="Arial"/>
      <family val="2"/>
    </font>
    <font>
      <i/>
      <sz val="14"/>
      <color rgb="FF000000"/>
      <name val="Arial"/>
      <family val="2"/>
    </font>
    <font>
      <b/>
      <u/>
      <sz val="12"/>
      <color theme="1"/>
      <name val="Arial"/>
      <family val="2"/>
    </font>
    <font>
      <sz val="11"/>
      <color rgb="FF000000"/>
      <name val="Arial"/>
      <family val="2"/>
    </font>
    <font>
      <sz val="12"/>
      <color rgb="FF000000"/>
      <name val="Arial"/>
      <family val="2"/>
    </font>
    <font>
      <sz val="10"/>
      <color rgb="FF000000"/>
      <name val="Arial"/>
      <family val="2"/>
    </font>
    <font>
      <sz val="10"/>
      <color theme="1"/>
      <name val="Arial"/>
      <family val="2"/>
    </font>
    <font>
      <sz val="14"/>
      <color rgb="FF0C5ADB"/>
      <name val="Arial"/>
      <family val="2"/>
    </font>
    <font>
      <b/>
      <sz val="14"/>
      <color rgb="FF000000"/>
      <name val="Calibri"/>
      <family val="2"/>
    </font>
    <font>
      <sz val="11"/>
      <color theme="0"/>
      <name val="Arial"/>
      <family val="2"/>
    </font>
    <font>
      <sz val="11"/>
      <color theme="1"/>
      <name val="Arial"/>
      <family val="2"/>
    </font>
    <font>
      <sz val="10"/>
      <color theme="0"/>
      <name val="Arial"/>
      <family val="2"/>
    </font>
    <font>
      <b/>
      <sz val="11"/>
      <color rgb="FF000000"/>
      <name val="Arial"/>
      <family val="2"/>
    </font>
    <font>
      <b/>
      <i/>
      <sz val="13"/>
      <color theme="1"/>
      <name val="Arial"/>
      <family val="2"/>
    </font>
    <font>
      <b/>
      <sz val="11"/>
      <color theme="1"/>
      <name val="Arial"/>
      <family val="2"/>
    </font>
    <font>
      <sz val="10"/>
      <color theme="1"/>
      <name val="Arial"/>
      <family val="2"/>
      <scheme val="minor"/>
    </font>
    <font>
      <b/>
      <sz val="12"/>
      <color rgb="FF000000"/>
      <name val="Arial"/>
      <family val="2"/>
    </font>
    <font>
      <sz val="10"/>
      <name val="Arial"/>
      <family val="2"/>
    </font>
    <font>
      <b/>
      <sz val="13"/>
      <color rgb="FF000000"/>
      <name val="Arial"/>
      <family val="2"/>
    </font>
    <font>
      <i/>
      <sz val="10"/>
      <color rgb="FF000000"/>
      <name val="Arial"/>
      <family val="2"/>
    </font>
    <font>
      <b/>
      <sz val="10"/>
      <color rgb="FF000000"/>
      <name val="Arial"/>
      <family val="2"/>
    </font>
    <font>
      <i/>
      <sz val="12"/>
      <color rgb="FF000000"/>
      <name val="Arial"/>
      <family val="2"/>
    </font>
    <font>
      <i/>
      <sz val="12"/>
      <color theme="1"/>
      <name val="Arial"/>
      <family val="2"/>
    </font>
    <font>
      <i/>
      <sz val="11"/>
      <color rgb="FF000000"/>
      <name val="Arial"/>
      <family val="2"/>
    </font>
    <font>
      <b/>
      <i/>
      <sz val="10"/>
      <color rgb="FF000000"/>
      <name val="Arial"/>
      <family val="2"/>
    </font>
    <font>
      <b/>
      <sz val="2"/>
      <color rgb="FFEFEFEF"/>
      <name val="Arial"/>
      <family val="2"/>
    </font>
    <font>
      <sz val="2"/>
      <color rgb="FFEFEFEF"/>
      <name val="Arial"/>
      <family val="2"/>
    </font>
    <font>
      <b/>
      <sz val="14"/>
      <color rgb="FF000000"/>
      <name val="Arial"/>
      <family val="2"/>
    </font>
    <font>
      <b/>
      <sz val="11"/>
      <color theme="1"/>
      <name val="Arial"/>
      <family val="2"/>
    </font>
    <font>
      <sz val="4"/>
      <color theme="0"/>
      <name val="Arial"/>
      <family val="2"/>
    </font>
    <font>
      <sz val="10"/>
      <color theme="0"/>
      <name val="Arial"/>
      <family val="2"/>
    </font>
  </fonts>
  <fills count="10">
    <fill>
      <patternFill patternType="none"/>
    </fill>
    <fill>
      <patternFill patternType="gray125"/>
    </fill>
    <fill>
      <patternFill patternType="solid">
        <fgColor rgb="FFD477B4"/>
        <bgColor rgb="FFD477B4"/>
      </patternFill>
    </fill>
    <fill>
      <patternFill patternType="solid">
        <fgColor rgb="FFEFEFEF"/>
        <bgColor rgb="FFEFEFEF"/>
      </patternFill>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theme="0"/>
        <bgColor rgb="FFEFEFEF"/>
      </patternFill>
    </fill>
    <fill>
      <patternFill patternType="solid">
        <fgColor rgb="FFF2F2F2"/>
        <bgColor rgb="FFEFEFEF"/>
      </patternFill>
    </fill>
    <fill>
      <patternFill patternType="solid">
        <fgColor rgb="FFEFEFEF"/>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style="thin">
        <color rgb="FF000000"/>
      </bottom>
      <diagonal/>
    </border>
    <border>
      <left/>
      <right/>
      <top/>
      <bottom/>
      <diagonal/>
    </border>
    <border>
      <left style="medium">
        <color theme="1"/>
      </left>
      <right/>
      <top/>
      <bottom/>
      <diagonal/>
    </border>
    <border>
      <left style="medium">
        <color theme="1"/>
      </left>
      <right/>
      <top/>
      <bottom/>
      <diagonal/>
    </border>
    <border>
      <left/>
      <right/>
      <top/>
      <bottom style="medium">
        <color theme="1"/>
      </bottom>
      <diagonal/>
    </border>
    <border>
      <left/>
      <right/>
      <top/>
      <bottom style="medium">
        <color theme="1"/>
      </bottom>
      <diagonal/>
    </border>
    <border>
      <left style="medium">
        <color theme="1"/>
      </left>
      <right style="thin">
        <color rgb="FF000000"/>
      </right>
      <top style="thin">
        <color rgb="FF000000"/>
      </top>
      <bottom style="thin">
        <color rgb="FF000000"/>
      </bottom>
      <diagonal/>
    </border>
    <border>
      <left style="medium">
        <color theme="1"/>
      </left>
      <right/>
      <top/>
      <bottom style="medium">
        <color theme="1"/>
      </bottom>
      <diagonal/>
    </border>
    <border>
      <left/>
      <right style="thin">
        <color indexed="64"/>
      </right>
      <top/>
      <bottom/>
      <diagonal/>
    </border>
  </borders>
  <cellStyleXfs count="1">
    <xf numFmtId="0" fontId="0" fillId="0" borderId="0"/>
  </cellStyleXfs>
  <cellXfs count="204">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left" vertical="center"/>
    </xf>
    <xf numFmtId="0" fontId="7" fillId="0" borderId="0" xfId="0" applyFont="1" applyAlignment="1">
      <alignment horizontal="left" wrapText="1"/>
    </xf>
    <xf numFmtId="0" fontId="8" fillId="0" borderId="0" xfId="0" applyFont="1"/>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horizontal="left" vertical="center" wrapText="1"/>
    </xf>
    <xf numFmtId="0" fontId="10" fillId="0" borderId="0" xfId="0" applyFont="1" applyAlignment="1">
      <alignment wrapText="1"/>
    </xf>
    <xf numFmtId="0" fontId="12" fillId="0" borderId="0" xfId="0" applyFont="1" applyAlignment="1">
      <alignment horizontal="left" vertical="top" wrapText="1"/>
    </xf>
    <xf numFmtId="0" fontId="13" fillId="0" borderId="2" xfId="0" applyFont="1" applyBorder="1" applyAlignment="1">
      <alignment horizontal="left" vertical="center"/>
    </xf>
    <xf numFmtId="0" fontId="13" fillId="0" borderId="3" xfId="0" applyFont="1" applyBorder="1" applyAlignment="1">
      <alignment vertical="center"/>
    </xf>
    <xf numFmtId="0" fontId="10" fillId="0" borderId="3" xfId="0" applyFont="1" applyBorder="1"/>
    <xf numFmtId="0" fontId="10" fillId="0" borderId="3" xfId="0" applyFont="1" applyBorder="1" applyAlignment="1">
      <alignment horizontal="right" vertical="center" wrapText="1"/>
    </xf>
    <xf numFmtId="0" fontId="10" fillId="0" borderId="4" xfId="0" applyFont="1" applyBorder="1"/>
    <xf numFmtId="0" fontId="8" fillId="0" borderId="5" xfId="0" applyFont="1" applyBorder="1" applyAlignment="1">
      <alignment horizontal="left"/>
    </xf>
    <xf numFmtId="49" fontId="13" fillId="0" borderId="0" xfId="0" applyNumberFormat="1" applyFont="1" applyAlignment="1">
      <alignment vertical="center"/>
    </xf>
    <xf numFmtId="49" fontId="13" fillId="0" borderId="6" xfId="0" applyNumberFormat="1" applyFont="1" applyBorder="1" applyAlignment="1">
      <alignment vertical="center"/>
    </xf>
    <xf numFmtId="0" fontId="10" fillId="0" borderId="0" xfId="0" applyFont="1" applyAlignment="1">
      <alignment horizontal="left"/>
    </xf>
    <xf numFmtId="49" fontId="13" fillId="0" borderId="0" xfId="0" applyNumberFormat="1" applyFont="1" applyAlignment="1">
      <alignment horizontal="left" vertical="center"/>
    </xf>
    <xf numFmtId="49" fontId="13" fillId="0" borderId="6" xfId="0" applyNumberFormat="1" applyFont="1" applyBorder="1" applyAlignment="1">
      <alignment horizontal="left" vertical="center"/>
    </xf>
    <xf numFmtId="0" fontId="14" fillId="0" borderId="5" xfId="0" applyFont="1" applyBorder="1"/>
    <xf numFmtId="0" fontId="10" fillId="0" borderId="6" xfId="0" applyFont="1" applyBorder="1"/>
    <xf numFmtId="0" fontId="8" fillId="0" borderId="0" xfId="0" applyFont="1" applyAlignment="1">
      <alignment horizontal="right" vertical="center"/>
    </xf>
    <xf numFmtId="14" fontId="8" fillId="2" borderId="1" xfId="0" applyNumberFormat="1" applyFont="1" applyFill="1" applyBorder="1" applyAlignment="1">
      <alignment horizontal="center" vertical="center"/>
    </xf>
    <xf numFmtId="0" fontId="15" fillId="0" borderId="5" xfId="0" applyFont="1" applyBorder="1"/>
    <xf numFmtId="0" fontId="10" fillId="0" borderId="0" xfId="0" applyFont="1" applyAlignment="1">
      <alignment horizontal="right" vertical="center" wrapText="1"/>
    </xf>
    <xf numFmtId="0" fontId="8" fillId="0" borderId="0" xfId="0" applyFont="1" applyAlignment="1">
      <alignment horizontal="righ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10" xfId="0" applyFont="1" applyBorder="1"/>
    <xf numFmtId="0" fontId="10" fillId="0" borderId="11" xfId="0" applyFont="1" applyBorder="1"/>
    <xf numFmtId="0" fontId="10" fillId="0" borderId="12" xfId="0" applyFont="1" applyBorder="1"/>
    <xf numFmtId="0" fontId="10" fillId="3" borderId="13" xfId="0" applyFont="1" applyFill="1" applyBorder="1"/>
    <xf numFmtId="0" fontId="10" fillId="3" borderId="14" xfId="0" applyFont="1" applyFill="1" applyBorder="1"/>
    <xf numFmtId="0" fontId="17" fillId="3" borderId="13" xfId="0" applyFont="1" applyFill="1" applyBorder="1" applyAlignment="1">
      <alignment horizontal="center" vertical="top"/>
    </xf>
    <xf numFmtId="0" fontId="17" fillId="3" borderId="13" xfId="0" applyFont="1" applyFill="1" applyBorder="1" applyAlignment="1">
      <alignment horizontal="left" vertical="top" wrapText="1"/>
    </xf>
    <xf numFmtId="0" fontId="9" fillId="2" borderId="15" xfId="0" applyFont="1" applyFill="1" applyBorder="1" applyAlignment="1">
      <alignment horizontal="center" vertical="center"/>
    </xf>
    <xf numFmtId="0" fontId="17" fillId="0" borderId="0" xfId="0" applyFont="1" applyAlignment="1">
      <alignment horizontal="left" vertical="top" wrapText="1"/>
    </xf>
    <xf numFmtId="14" fontId="9" fillId="2" borderId="1" xfId="0" applyNumberFormat="1" applyFont="1" applyFill="1" applyBorder="1" applyAlignment="1">
      <alignment horizontal="center" vertical="center"/>
    </xf>
    <xf numFmtId="0" fontId="10" fillId="3" borderId="16" xfId="0" applyFont="1" applyFill="1" applyBorder="1"/>
    <xf numFmtId="0" fontId="10" fillId="3" borderId="17" xfId="0" applyFont="1" applyFill="1" applyBorder="1"/>
    <xf numFmtId="0" fontId="17" fillId="4" borderId="18" xfId="0" applyFont="1" applyFill="1" applyBorder="1" applyAlignment="1">
      <alignment horizontal="left" vertical="top" wrapText="1"/>
    </xf>
    <xf numFmtId="0" fontId="8" fillId="4" borderId="18" xfId="0" applyFont="1" applyFill="1" applyBorder="1" applyAlignment="1">
      <alignment horizontal="left" vertical="top" wrapText="1"/>
    </xf>
    <xf numFmtId="14" fontId="9" fillId="4" borderId="19" xfId="0" applyNumberFormat="1" applyFont="1" applyFill="1" applyBorder="1" applyAlignment="1">
      <alignment horizontal="center" vertical="center"/>
    </xf>
    <xf numFmtId="0" fontId="10" fillId="4" borderId="18" xfId="0" applyFont="1" applyFill="1" applyBorder="1"/>
    <xf numFmtId="0" fontId="10" fillId="4" borderId="20" xfId="0" applyFont="1" applyFill="1" applyBorder="1"/>
    <xf numFmtId="0" fontId="17" fillId="4" borderId="13" xfId="0" applyFont="1" applyFill="1" applyBorder="1" applyAlignment="1">
      <alignment horizontal="center" vertical="top"/>
    </xf>
    <xf numFmtId="0" fontId="17" fillId="0" borderId="13" xfId="0" applyFont="1" applyBorder="1" applyAlignment="1">
      <alignment horizontal="left" vertical="top" wrapText="1"/>
    </xf>
    <xf numFmtId="0" fontId="17" fillId="4" borderId="21" xfId="0" applyFont="1" applyFill="1" applyBorder="1" applyAlignment="1">
      <alignment horizontal="left" vertical="top" wrapText="1"/>
    </xf>
    <xf numFmtId="0" fontId="10" fillId="4" borderId="22" xfId="0" applyFont="1" applyFill="1" applyBorder="1"/>
    <xf numFmtId="0" fontId="10" fillId="4" borderId="13" xfId="0" applyFont="1" applyFill="1" applyBorder="1"/>
    <xf numFmtId="0" fontId="10" fillId="4" borderId="14" xfId="0" applyFont="1" applyFill="1" applyBorder="1"/>
    <xf numFmtId="0" fontId="10" fillId="4" borderId="23" xfId="0" applyFont="1" applyFill="1" applyBorder="1"/>
    <xf numFmtId="0" fontId="10" fillId="4" borderId="16" xfId="0" applyFont="1" applyFill="1" applyBorder="1"/>
    <xf numFmtId="0" fontId="10" fillId="4" borderId="17" xfId="0" applyFont="1" applyFill="1" applyBorder="1"/>
    <xf numFmtId="0" fontId="10" fillId="5" borderId="13" xfId="0" applyFont="1" applyFill="1" applyBorder="1"/>
    <xf numFmtId="0" fontId="10" fillId="5" borderId="24" xfId="0" applyFont="1" applyFill="1" applyBorder="1"/>
    <xf numFmtId="0" fontId="10" fillId="5" borderId="14" xfId="0" applyFont="1" applyFill="1" applyBorder="1"/>
    <xf numFmtId="0" fontId="17" fillId="5" borderId="13" xfId="0" applyFont="1" applyFill="1" applyBorder="1" applyAlignment="1">
      <alignment horizontal="center" vertical="top"/>
    </xf>
    <xf numFmtId="0" fontId="17" fillId="5" borderId="13" xfId="0" applyFont="1" applyFill="1" applyBorder="1" applyAlignment="1">
      <alignment horizontal="left" vertical="top" wrapText="1"/>
    </xf>
    <xf numFmtId="0" fontId="8" fillId="5" borderId="13" xfId="0" applyFont="1" applyFill="1" applyBorder="1" applyAlignment="1">
      <alignment vertical="top" wrapText="1"/>
    </xf>
    <xf numFmtId="1" fontId="9" fillId="2" borderId="1"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0" fontId="10" fillId="5" borderId="16" xfId="0" applyFont="1" applyFill="1" applyBorder="1"/>
    <xf numFmtId="0" fontId="10" fillId="5" borderId="17" xfId="0" applyFont="1" applyFill="1" applyBorder="1"/>
    <xf numFmtId="0" fontId="11" fillId="0" borderId="0" xfId="0" applyFont="1"/>
    <xf numFmtId="0" fontId="11" fillId="0" borderId="6" xfId="0" applyFont="1" applyBorder="1"/>
    <xf numFmtId="0" fontId="10" fillId="0" borderId="0" xfId="0" applyFont="1"/>
    <xf numFmtId="0" fontId="17" fillId="0" borderId="25" xfId="0" applyFont="1" applyBorder="1" applyAlignment="1">
      <alignment horizontal="center" vertical="top"/>
    </xf>
    <xf numFmtId="1" fontId="8" fillId="2" borderId="1" xfId="0" applyNumberFormat="1" applyFont="1" applyFill="1" applyBorder="1" applyAlignment="1">
      <alignment horizontal="center" vertical="center"/>
    </xf>
    <xf numFmtId="0" fontId="8" fillId="0" borderId="0" xfId="0" applyFont="1" applyAlignment="1">
      <alignment horizontal="left" vertical="top" wrapText="1"/>
    </xf>
    <xf numFmtId="0" fontId="14" fillId="0" borderId="25" xfId="0" applyFont="1" applyBorder="1" applyAlignment="1">
      <alignmen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18" fillId="0" borderId="25" xfId="0" applyFont="1" applyBorder="1"/>
    <xf numFmtId="0" fontId="19" fillId="0" borderId="0" xfId="0" applyFont="1" applyAlignment="1">
      <alignment wrapText="1"/>
    </xf>
    <xf numFmtId="0" fontId="15" fillId="0" borderId="25" xfId="0" applyFont="1" applyBorder="1" applyAlignment="1">
      <alignment wrapText="1"/>
    </xf>
    <xf numFmtId="0" fontId="4" fillId="2" borderId="13" xfId="0" applyFont="1" applyFill="1" applyBorder="1" applyAlignment="1">
      <alignment horizontal="center" vertical="center" wrapText="1"/>
    </xf>
    <xf numFmtId="9" fontId="4" fillId="0" borderId="0" xfId="0" applyNumberFormat="1"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4" fillId="2" borderId="13" xfId="0" applyFont="1" applyFill="1" applyBorder="1" applyAlignment="1">
      <alignment horizontal="center" vertical="center"/>
    </xf>
    <xf numFmtId="9" fontId="4" fillId="6" borderId="13" xfId="0" applyNumberFormat="1" applyFont="1" applyFill="1" applyBorder="1" applyAlignment="1">
      <alignment horizontal="center" vertical="center"/>
    </xf>
    <xf numFmtId="0" fontId="15" fillId="0" borderId="0" xfId="0" applyFont="1" applyAlignment="1">
      <alignment wrapText="1"/>
    </xf>
    <xf numFmtId="0" fontId="5" fillId="3" borderId="25" xfId="0" applyFont="1" applyFill="1" applyBorder="1" applyAlignment="1">
      <alignment horizontal="left" vertical="center"/>
    </xf>
    <xf numFmtId="0" fontId="10" fillId="3" borderId="0" xfId="0" applyFont="1" applyFill="1"/>
    <xf numFmtId="0" fontId="10" fillId="3" borderId="6" xfId="0" applyFont="1" applyFill="1" applyBorder="1"/>
    <xf numFmtId="0" fontId="20" fillId="3" borderId="0" xfId="0" applyFont="1" applyFill="1"/>
    <xf numFmtId="0" fontId="17" fillId="3" borderId="0" xfId="0" applyFont="1" applyFill="1" applyAlignment="1">
      <alignment horizontal="left" vertical="top" wrapText="1"/>
    </xf>
    <xf numFmtId="0" fontId="8" fillId="3" borderId="0" xfId="0" applyFont="1" applyFill="1" applyAlignment="1">
      <alignment vertical="top" wrapText="1"/>
    </xf>
    <xf numFmtId="0" fontId="8" fillId="3" borderId="0" xfId="0" applyFont="1" applyFill="1" applyAlignment="1">
      <alignment horizontal="left" vertical="top" wrapText="1"/>
    </xf>
    <xf numFmtId="1" fontId="15" fillId="2" borderId="1" xfId="0" applyNumberFormat="1" applyFont="1" applyFill="1" applyBorder="1" applyAlignment="1">
      <alignment horizontal="center" vertical="center"/>
    </xf>
    <xf numFmtId="0" fontId="8" fillId="3" borderId="0" xfId="0" applyFont="1" applyFill="1" applyAlignment="1">
      <alignment horizontal="left" vertical="center" wrapText="1"/>
    </xf>
    <xf numFmtId="0" fontId="18" fillId="3" borderId="25" xfId="0" applyFont="1" applyFill="1" applyBorder="1"/>
    <xf numFmtId="0" fontId="19" fillId="3" borderId="0" xfId="0" applyFont="1" applyFill="1" applyAlignment="1">
      <alignment wrapText="1"/>
    </xf>
    <xf numFmtId="0" fontId="19" fillId="3" borderId="25" xfId="0" applyFont="1" applyFill="1" applyBorder="1" applyAlignment="1">
      <alignment wrapText="1"/>
    </xf>
    <xf numFmtId="0" fontId="15" fillId="3" borderId="25" xfId="0" applyFont="1" applyFill="1" applyBorder="1" applyAlignment="1">
      <alignment wrapText="1"/>
    </xf>
    <xf numFmtId="0" fontId="4" fillId="3" borderId="0" xfId="0" applyFont="1" applyFill="1" applyAlignment="1">
      <alignment horizontal="center" vertical="center"/>
    </xf>
    <xf numFmtId="9" fontId="4" fillId="0" borderId="0" xfId="0" applyNumberFormat="1" applyFont="1" applyAlignment="1">
      <alignment horizontal="center" vertical="center"/>
    </xf>
    <xf numFmtId="0" fontId="15" fillId="3" borderId="0" xfId="0" applyFont="1" applyFill="1" applyAlignment="1">
      <alignment wrapText="1"/>
    </xf>
    <xf numFmtId="0" fontId="10" fillId="3" borderId="11" xfId="0" applyFont="1" applyFill="1" applyBorder="1"/>
    <xf numFmtId="0" fontId="10" fillId="3" borderId="12" xfId="0" applyFont="1" applyFill="1" applyBorder="1"/>
    <xf numFmtId="0" fontId="5" fillId="0" borderId="26" xfId="0" applyFont="1" applyBorder="1" applyAlignment="1">
      <alignment horizontal="left" vertical="center"/>
    </xf>
    <xf numFmtId="0" fontId="10" fillId="0" borderId="13" xfId="0" applyFont="1" applyBorder="1"/>
    <xf numFmtId="0" fontId="10" fillId="0" borderId="14" xfId="0" applyFont="1" applyBorder="1"/>
    <xf numFmtId="0" fontId="17" fillId="0" borderId="26" xfId="0" applyFont="1" applyBorder="1" applyAlignment="1">
      <alignment horizontal="center" vertical="top"/>
    </xf>
    <xf numFmtId="0" fontId="15" fillId="0" borderId="13" xfId="0" applyFont="1" applyBorder="1" applyAlignment="1">
      <alignment vertical="top" wrapText="1"/>
    </xf>
    <xf numFmtId="0" fontId="11" fillId="0" borderId="13" xfId="0" applyFont="1" applyBorder="1"/>
    <xf numFmtId="0" fontId="8" fillId="0" borderId="13" xfId="0" applyFont="1" applyBorder="1" applyAlignment="1">
      <alignment horizontal="left" vertical="top" wrapText="1"/>
    </xf>
    <xf numFmtId="1" fontId="8" fillId="0" borderId="1" xfId="0" applyNumberFormat="1" applyFont="1" applyBorder="1" applyAlignment="1">
      <alignment horizontal="center" vertical="center"/>
    </xf>
    <xf numFmtId="0" fontId="14" fillId="0" borderId="13" xfId="0" applyFont="1" applyBorder="1" applyAlignment="1">
      <alignment vertical="center"/>
    </xf>
    <xf numFmtId="0" fontId="8" fillId="0" borderId="13" xfId="0" applyFont="1" applyBorder="1" applyAlignment="1">
      <alignment horizontal="left" vertical="center" wrapText="1"/>
    </xf>
    <xf numFmtId="0" fontId="11" fillId="0" borderId="14" xfId="0" applyFont="1" applyBorder="1"/>
    <xf numFmtId="0" fontId="18" fillId="0" borderId="26" xfId="0" applyFont="1" applyBorder="1"/>
    <xf numFmtId="0" fontId="19" fillId="0" borderId="13" xfId="0" applyFont="1" applyBorder="1" applyAlignment="1">
      <alignment wrapText="1"/>
    </xf>
    <xf numFmtId="0" fontId="19" fillId="0" borderId="26" xfId="0" applyFont="1" applyBorder="1" applyAlignment="1">
      <alignment wrapText="1"/>
    </xf>
    <xf numFmtId="0" fontId="15" fillId="0" borderId="26" xfId="0" applyFont="1" applyBorder="1" applyAlignment="1">
      <alignment wrapText="1"/>
    </xf>
    <xf numFmtId="9" fontId="4" fillId="6" borderId="13" xfId="0" applyNumberFormat="1" applyFont="1" applyFill="1" applyBorder="1" applyAlignment="1">
      <alignment horizontal="center" vertical="center" wrapText="1"/>
    </xf>
    <xf numFmtId="0" fontId="4" fillId="0" borderId="13" xfId="0" applyFont="1" applyBorder="1" applyAlignment="1">
      <alignment horizontal="center" vertical="center"/>
    </xf>
    <xf numFmtId="0" fontId="15" fillId="0" borderId="13" xfId="0" applyFont="1" applyBorder="1" applyAlignment="1">
      <alignment wrapText="1"/>
    </xf>
    <xf numFmtId="0" fontId="11" fillId="0" borderId="16" xfId="0" applyFont="1" applyBorder="1"/>
    <xf numFmtId="0" fontId="10" fillId="0" borderId="17" xfId="0" applyFont="1" applyBorder="1"/>
    <xf numFmtId="0" fontId="5" fillId="3" borderId="13" xfId="0" applyFont="1" applyFill="1" applyBorder="1" applyAlignment="1">
      <alignment horizontal="left"/>
    </xf>
    <xf numFmtId="0" fontId="11" fillId="3" borderId="13" xfId="0" applyFont="1" applyFill="1" applyBorder="1"/>
    <xf numFmtId="0" fontId="8" fillId="0" borderId="28" xfId="0" applyFont="1" applyBorder="1" applyAlignment="1">
      <alignment vertical="top" wrapText="1"/>
    </xf>
    <xf numFmtId="0" fontId="10" fillId="0" borderId="6" xfId="0" applyFont="1" applyBorder="1" applyAlignment="1">
      <alignment wrapText="1"/>
    </xf>
    <xf numFmtId="0" fontId="23" fillId="0" borderId="25" xfId="0" applyFont="1" applyBorder="1" applyAlignment="1">
      <alignment vertical="center"/>
    </xf>
    <xf numFmtId="0" fontId="17" fillId="0" borderId="0" xfId="0" applyFont="1" applyAlignment="1">
      <alignment vertical="top"/>
    </xf>
    <xf numFmtId="0" fontId="17" fillId="0" borderId="25" xfId="0" applyFont="1" applyBorder="1" applyAlignment="1">
      <alignment vertical="top"/>
    </xf>
    <xf numFmtId="0" fontId="24" fillId="0" borderId="25" xfId="0" applyFont="1" applyBorder="1" applyAlignment="1">
      <alignment vertical="center"/>
    </xf>
    <xf numFmtId="0" fontId="25" fillId="2" borderId="29" xfId="0" applyFont="1" applyFill="1" applyBorder="1" applyAlignment="1">
      <alignment vertical="center"/>
    </xf>
    <xf numFmtId="0" fontId="17" fillId="3" borderId="26" xfId="0" applyFont="1" applyFill="1" applyBorder="1"/>
    <xf numFmtId="0" fontId="10" fillId="3" borderId="13" xfId="0" applyFont="1" applyFill="1" applyBorder="1" applyAlignment="1">
      <alignment horizontal="right" vertical="center" wrapText="1"/>
    </xf>
    <xf numFmtId="0" fontId="17" fillId="0" borderId="0" xfId="0" applyFont="1" applyAlignment="1">
      <alignment vertical="top" wrapText="1"/>
    </xf>
    <xf numFmtId="0" fontId="9" fillId="2" borderId="0" xfId="0" applyFont="1" applyFill="1" applyAlignment="1">
      <alignment vertical="top" wrapText="1"/>
    </xf>
    <xf numFmtId="0" fontId="10" fillId="0" borderId="30" xfId="0" applyFont="1" applyBorder="1"/>
    <xf numFmtId="0" fontId="10" fillId="0" borderId="28" xfId="0" applyFont="1" applyBorder="1"/>
    <xf numFmtId="0" fontId="16" fillId="0" borderId="11" xfId="0" applyFont="1" applyBorder="1"/>
    <xf numFmtId="0" fontId="11" fillId="0" borderId="11" xfId="0" applyFont="1" applyBorder="1"/>
    <xf numFmtId="0" fontId="11" fillId="0" borderId="12" xfId="0" applyFont="1" applyBorder="1"/>
    <xf numFmtId="0" fontId="16" fillId="0" borderId="0" xfId="0" applyFont="1"/>
    <xf numFmtId="0" fontId="9" fillId="0" borderId="0" xfId="0" applyFont="1" applyAlignment="1">
      <alignment horizontal="right" vertical="center" wrapText="1"/>
    </xf>
    <xf numFmtId="0" fontId="9" fillId="0" borderId="0" xfId="0" applyFont="1"/>
    <xf numFmtId="0" fontId="10" fillId="0" borderId="0" xfId="0" applyFont="1" applyAlignment="1">
      <alignment horizontal="center" vertical="center"/>
    </xf>
    <xf numFmtId="0" fontId="25" fillId="0" borderId="0" xfId="0" applyFont="1" applyAlignment="1">
      <alignment horizontal="center" vertical="center"/>
    </xf>
    <xf numFmtId="0" fontId="10" fillId="0" borderId="24" xfId="0" applyFont="1" applyBorder="1"/>
    <xf numFmtId="0" fontId="17" fillId="3" borderId="24" xfId="0" applyFont="1" applyFill="1" applyBorder="1" applyAlignment="1">
      <alignment horizontal="center" vertical="top"/>
    </xf>
    <xf numFmtId="0" fontId="17" fillId="3" borderId="24" xfId="0" applyFont="1" applyFill="1" applyBorder="1" applyAlignment="1">
      <alignment horizontal="left" vertical="top" wrapText="1"/>
    </xf>
    <xf numFmtId="0" fontId="8" fillId="3" borderId="24" xfId="0" applyFont="1" applyFill="1" applyBorder="1" applyAlignment="1">
      <alignment horizontal="left" vertical="top" wrapText="1"/>
    </xf>
    <xf numFmtId="14" fontId="9" fillId="2" borderId="15" xfId="0" applyNumberFormat="1" applyFont="1" applyFill="1" applyBorder="1" applyAlignment="1">
      <alignment horizontal="center" vertical="center"/>
    </xf>
    <xf numFmtId="0" fontId="10" fillId="3" borderId="24" xfId="0" applyFont="1" applyFill="1" applyBorder="1"/>
    <xf numFmtId="0" fontId="30" fillId="3" borderId="24" xfId="0" applyFont="1" applyFill="1" applyBorder="1" applyAlignment="1">
      <alignment horizontal="left" vertical="top"/>
    </xf>
    <xf numFmtId="0" fontId="31" fillId="3" borderId="24" xfId="0" applyFont="1" applyFill="1" applyBorder="1" applyAlignment="1">
      <alignment vertical="top"/>
    </xf>
    <xf numFmtId="0" fontId="32" fillId="3" borderId="13" xfId="0" applyFont="1" applyFill="1" applyBorder="1" applyAlignment="1">
      <alignment horizontal="left" vertical="center"/>
    </xf>
    <xf numFmtId="0" fontId="17" fillId="4" borderId="24" xfId="0" applyFont="1" applyFill="1" applyBorder="1" applyAlignment="1">
      <alignment horizontal="left" vertical="top" wrapText="1"/>
    </xf>
    <xf numFmtId="0" fontId="8" fillId="4" borderId="24" xfId="0" applyFont="1" applyFill="1" applyBorder="1" applyAlignment="1">
      <alignment horizontal="left" vertical="top" wrapText="1"/>
    </xf>
    <xf numFmtId="0" fontId="10" fillId="4" borderId="24" xfId="0" applyFont="1" applyFill="1" applyBorder="1"/>
    <xf numFmtId="0" fontId="30" fillId="7" borderId="24" xfId="0" applyFont="1" applyFill="1" applyBorder="1" applyAlignment="1">
      <alignment horizontal="left" vertical="top"/>
    </xf>
    <xf numFmtId="0" fontId="31" fillId="7" borderId="24" xfId="0" applyFont="1" applyFill="1" applyBorder="1" applyAlignment="1">
      <alignment vertical="top"/>
    </xf>
    <xf numFmtId="0" fontId="17" fillId="4" borderId="24" xfId="0" applyFont="1" applyFill="1" applyBorder="1" applyAlignment="1">
      <alignment horizontal="center" vertical="top"/>
    </xf>
    <xf numFmtId="0" fontId="32" fillId="4" borderId="18" xfId="0" applyFont="1" applyFill="1" applyBorder="1" applyAlignment="1">
      <alignment horizontal="left" vertical="center"/>
    </xf>
    <xf numFmtId="0" fontId="0" fillId="0" borderId="24" xfId="0" applyBorder="1"/>
    <xf numFmtId="0" fontId="30" fillId="8" borderId="24" xfId="0" applyFont="1" applyFill="1" applyBorder="1" applyAlignment="1">
      <alignment horizontal="left" vertical="top"/>
    </xf>
    <xf numFmtId="0" fontId="31" fillId="8" borderId="24" xfId="0" applyFont="1" applyFill="1" applyBorder="1" applyAlignment="1">
      <alignment vertical="top"/>
    </xf>
    <xf numFmtId="0" fontId="8" fillId="5" borderId="24" xfId="0" applyFont="1" applyFill="1" applyBorder="1" applyAlignment="1">
      <alignment horizontal="left" vertical="center"/>
    </xf>
    <xf numFmtId="10" fontId="8" fillId="5" borderId="24" xfId="0" applyNumberFormat="1" applyFont="1" applyFill="1" applyBorder="1" applyAlignment="1">
      <alignment horizontal="center" vertical="center"/>
    </xf>
    <xf numFmtId="0" fontId="8" fillId="5" borderId="24" xfId="0" applyFont="1" applyFill="1" applyBorder="1" applyAlignment="1">
      <alignment horizontal="left" vertical="center" wrapText="1"/>
    </xf>
    <xf numFmtId="9" fontId="8" fillId="0" borderId="15" xfId="0" applyNumberFormat="1" applyFont="1" applyBorder="1" applyAlignment="1">
      <alignment horizontal="center" vertical="center"/>
    </xf>
    <xf numFmtId="0" fontId="32" fillId="5" borderId="13" xfId="0" applyFont="1" applyFill="1" applyBorder="1" applyAlignment="1">
      <alignment horizontal="left" vertical="center"/>
    </xf>
    <xf numFmtId="0" fontId="17" fillId="0" borderId="24" xfId="0" applyFont="1" applyBorder="1" applyAlignment="1">
      <alignment horizontal="left" vertical="top" wrapText="1"/>
    </xf>
    <xf numFmtId="0" fontId="15" fillId="0" borderId="24" xfId="0" applyFont="1" applyBorder="1" applyAlignment="1">
      <alignment vertical="top" wrapText="1"/>
    </xf>
    <xf numFmtId="1" fontId="8" fillId="2" borderId="9" xfId="0" applyNumberFormat="1" applyFont="1" applyFill="1" applyBorder="1" applyAlignment="1">
      <alignment horizontal="center" vertical="center"/>
    </xf>
    <xf numFmtId="0" fontId="32" fillId="0" borderId="24" xfId="0" applyFont="1" applyBorder="1" applyAlignment="1">
      <alignment horizontal="left" vertical="center"/>
    </xf>
    <xf numFmtId="0" fontId="11" fillId="0" borderId="24" xfId="0" applyFont="1" applyBorder="1"/>
    <xf numFmtId="0" fontId="19" fillId="0" borderId="24" xfId="0" applyFont="1" applyBorder="1" applyAlignment="1">
      <alignment wrapText="1"/>
    </xf>
    <xf numFmtId="0" fontId="15" fillId="0" borderId="24" xfId="0" applyFont="1" applyBorder="1" applyAlignment="1">
      <alignment wrapText="1"/>
    </xf>
    <xf numFmtId="0" fontId="17" fillId="0" borderId="24" xfId="0" applyFont="1" applyBorder="1" applyAlignment="1">
      <alignment horizontal="left"/>
    </xf>
    <xf numFmtId="0" fontId="33" fillId="0" borderId="24" xfId="0" applyFont="1" applyBorder="1" applyAlignment="1">
      <alignment wrapText="1"/>
    </xf>
    <xf numFmtId="0" fontId="33" fillId="0" borderId="25" xfId="0" applyFont="1" applyBorder="1" applyAlignment="1">
      <alignment wrapText="1"/>
    </xf>
    <xf numFmtId="0" fontId="4" fillId="0" borderId="24" xfId="0" applyFont="1" applyBorder="1" applyAlignment="1">
      <alignment horizontal="center" vertical="center"/>
    </xf>
    <xf numFmtId="9" fontId="4" fillId="0" borderId="24" xfId="0" applyNumberFormat="1" applyFont="1" applyBorder="1" applyAlignment="1">
      <alignment horizontal="center" vertical="center"/>
    </xf>
    <xf numFmtId="0" fontId="30" fillId="3" borderId="0" xfId="0" applyFont="1" applyFill="1" applyAlignment="1">
      <alignment horizontal="center" vertical="center"/>
    </xf>
    <xf numFmtId="0" fontId="30" fillId="3" borderId="24" xfId="0" applyFont="1" applyFill="1" applyBorder="1" applyAlignment="1">
      <alignment horizontal="center" vertical="center"/>
    </xf>
    <xf numFmtId="0" fontId="14" fillId="3" borderId="24" xfId="0" applyFont="1" applyFill="1" applyBorder="1" applyAlignment="1">
      <alignment vertical="center"/>
    </xf>
    <xf numFmtId="0" fontId="19" fillId="3" borderId="24" xfId="0" applyFont="1" applyFill="1" applyBorder="1" applyAlignment="1">
      <alignment wrapText="1"/>
    </xf>
    <xf numFmtId="0" fontId="15" fillId="3" borderId="24" xfId="0" applyFont="1" applyFill="1" applyBorder="1" applyAlignment="1">
      <alignment wrapText="1"/>
    </xf>
    <xf numFmtId="0" fontId="21" fillId="3" borderId="24" xfId="0" applyFont="1" applyFill="1" applyBorder="1" applyAlignment="1">
      <alignment horizontal="left" vertical="center"/>
    </xf>
    <xf numFmtId="0" fontId="9" fillId="0" borderId="24" xfId="0" applyFont="1" applyBorder="1" applyAlignment="1">
      <alignment horizontal="center" vertical="center"/>
    </xf>
    <xf numFmtId="0" fontId="9" fillId="3" borderId="24" xfId="0" applyFont="1" applyFill="1" applyBorder="1" applyAlignment="1">
      <alignment horizontal="center" vertical="center"/>
    </xf>
    <xf numFmtId="0" fontId="11" fillId="0" borderId="31" xfId="0" applyFont="1" applyBorder="1"/>
    <xf numFmtId="0" fontId="34" fillId="0" borderId="26" xfId="0" applyFont="1" applyBorder="1" applyAlignment="1">
      <alignment horizontal="left" vertical="center"/>
    </xf>
    <xf numFmtId="0" fontId="34" fillId="0" borderId="24" xfId="0" applyFont="1" applyBorder="1"/>
    <xf numFmtId="0" fontId="35" fillId="0" borderId="3" xfId="0" applyFont="1" applyBorder="1"/>
    <xf numFmtId="0" fontId="17" fillId="3" borderId="24" xfId="0" applyFont="1" applyFill="1" applyBorder="1" applyAlignment="1">
      <alignment horizontal="left" vertical="center"/>
    </xf>
    <xf numFmtId="0" fontId="22" fillId="9" borderId="27" xfId="0" applyFont="1" applyFill="1" applyBorder="1" applyAlignment="1"/>
    <xf numFmtId="0" fontId="8" fillId="3" borderId="28" xfId="0" applyFont="1" applyFill="1" applyBorder="1" applyAlignment="1">
      <alignment vertical="top" wrapText="1"/>
    </xf>
  </cellXfs>
  <cellStyles count="1">
    <cellStyle name="Normal" xfId="0" builtinId="0"/>
  </cellStyles>
  <dxfs count="199">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4"/>
        <color theme="0"/>
        <name val="Arial"/>
        <family val="2"/>
        <scheme val="none"/>
      </font>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F2F2F2"/>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Arial"/>
        <scheme val="none"/>
      </font>
      <numFmt numFmtId="19" formatCode="m/d/yyyy"/>
      <fill>
        <patternFill patternType="solid">
          <fgColor rgb="FFD477B4"/>
          <bgColor rgb="FFD477B4"/>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rgb="FF000000"/>
        <name val="Arial"/>
        <scheme val="none"/>
      </font>
      <fill>
        <patternFill patternType="solid">
          <fgColor theme="0"/>
          <bgColor theme="0"/>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2"/>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ill>
        <patternFill patternType="solid">
          <fgColor rgb="FFB3CEFA"/>
          <bgColor rgb="FFB3CEFA"/>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198"/>
      <tableStyleElement type="firstRowStripe" dxfId="197"/>
      <tableStyleElement type="secondRowStripe" dxfId="196"/>
    </tableStyle>
  </tableStyles>
  <colors>
    <mruColors>
      <color rgb="FFEFEFE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161925</xdr:rowOff>
    </xdr:from>
    <xdr:ext cx="1562100" cy="40957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2611B1E1-2766-45FE-B66B-D883386BD343}"/>
            </a:ext>
          </a:extLst>
        </xdr:cNvPr>
        <xdr:cNvPicPr preferRelativeResize="0"/>
      </xdr:nvPicPr>
      <xdr:blipFill>
        <a:blip xmlns:r="http://schemas.openxmlformats.org/officeDocument/2006/relationships" r:embed="rId1" cstate="print"/>
        <a:stretch>
          <a:fillRect/>
        </a:stretch>
      </xdr:blipFill>
      <xdr:spPr>
        <a:xfrm>
          <a:off x="13201650" y="104775"/>
          <a:ext cx="1285875" cy="352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4568FB1D-F91D-4DDE-BDD5-E92EDAF38636}"/>
            </a:ext>
          </a:extLst>
        </xdr:cNvPr>
        <xdr:cNvPicPr preferRelativeResize="0"/>
      </xdr:nvPicPr>
      <xdr:blipFill>
        <a:blip xmlns:r="http://schemas.openxmlformats.org/officeDocument/2006/relationships" r:embed="rId1" cstate="print"/>
        <a:stretch>
          <a:fillRect/>
        </a:stretch>
      </xdr:blipFill>
      <xdr:spPr>
        <a:xfrm>
          <a:off x="13201650" y="104775"/>
          <a:ext cx="1285875" cy="352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BF9EE6EB-4BEF-41B8-8F85-6B4743B5BD68}"/>
            </a:ext>
          </a:extLst>
        </xdr:cNvPr>
        <xdr:cNvPicPr preferRelativeResize="0"/>
      </xdr:nvPicPr>
      <xdr:blipFill>
        <a:blip xmlns:r="http://schemas.openxmlformats.org/officeDocument/2006/relationships" r:embed="rId1" cstate="print"/>
        <a:stretch>
          <a:fillRect/>
        </a:stretch>
      </xdr:blipFill>
      <xdr:spPr>
        <a:xfrm>
          <a:off x="13201650" y="104775"/>
          <a:ext cx="1285875" cy="3524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1104900</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BA2B8B29-5E41-4DC4-99C3-12D459E343AD}"/>
            </a:ext>
          </a:extLst>
        </xdr:cNvPr>
        <xdr:cNvPicPr preferRelativeResize="0"/>
      </xdr:nvPicPr>
      <xdr:blipFill>
        <a:blip xmlns:r="http://schemas.openxmlformats.org/officeDocument/2006/relationships" r:embed="rId1" cstate="print"/>
        <a:stretch>
          <a:fillRect/>
        </a:stretch>
      </xdr:blipFill>
      <xdr:spPr>
        <a:xfrm>
          <a:off x="13201650" y="104775"/>
          <a:ext cx="1285875" cy="352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A283F69-8B67-4F25-9F2F-59B9C7D7F764}" name="REF_RESOURCES_AND_COMM_PATHWAYS17" displayName="REF_RESOURCES_AND_COMM_PATHWAYS17" ref="A14:D16" totalsRowShown="0" headerRowDxfId="195" tableBorderDxfId="194">
  <autoFilter ref="A14:D16" xr:uid="{2AB941B5-ED4D-4CB8-87A4-4214CCA9A9C2}">
    <filterColumn colId="0" hiddenButton="1"/>
    <filterColumn colId="1" hiddenButton="1"/>
    <filterColumn colId="2" hiddenButton="1"/>
    <filterColumn colId="3" hiddenButton="1"/>
  </autoFilter>
  <tableColumns count="4">
    <tableColumn id="1" xr3:uid="{DDB14FB6-DDA7-48FD-89A1-CD5248696EF2}" name="Line Item" dataDxfId="193">
      <calculatedColumnFormula>"1.b."</calculatedColumnFormula>
    </tableColumn>
    <tableColumn id="2" xr3:uid="{8EDC4C3F-261B-4047-A0E9-09F140E03C4F}" name="Question " dataDxfId="192"/>
    <tableColumn id="3" xr3:uid="{B044E6D0-A684-46FC-A323-745EEC154AAD}" name="Instruction"/>
    <tableColumn id="4" xr3:uid="{84182ACD-5C14-457F-A7AA-6C106B1B488A}" name="Respons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E30BB19-E83C-4B38-B710-12AF9623A3D4}" name="SCREEN_SOCIAL_AND_STRUCTURAL_DRIVERS_ALL_CLIENTS26" displayName="SCREEN_SOCIAL_AND_STRUCTURAL_DRIVERS_ALL_CLIENTS26" ref="A67:D71" totalsRowShown="0" headerRowDxfId="164">
  <autoFilter ref="A67:D71" xr:uid="{C6AA0DDE-ABD2-4F6E-B7FD-3AE4B24DE236}"/>
  <tableColumns count="4">
    <tableColumn id="1" xr3:uid="{3D53B4CF-79AF-4C42-B469-4328F0836AF3}" name="Line Item"/>
    <tableColumn id="2" xr3:uid="{1F408BCB-A719-4995-ABD5-468DBDEFE6EC}" name="Question"/>
    <tableColumn id="3" xr3:uid="{7254BA20-CD60-473B-B2FD-6796207B9A05}" name="Instructions"/>
    <tableColumn id="4" xr3:uid="{6AA35CE8-826C-4B5A-932F-5603C1F97D07}" name="Response"/>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8CF77BA-A7AA-4558-8FA1-B4C327866C16}" name="Client_reported_ethnicity327" displayName="Client_reported_ethnicity327" ref="A72:D76" totalsRowShown="0" headerRowDxfId="163" tableBorderDxfId="162">
  <autoFilter ref="A72:D76" xr:uid="{B4249CD0-EB6A-49CC-9706-63B0F596AAA6}">
    <filterColumn colId="0" hiddenButton="1"/>
    <filterColumn colId="1" hiddenButton="1"/>
    <filterColumn colId="2" hiddenButton="1"/>
    <filterColumn colId="3" hiddenButton="1"/>
  </autoFilter>
  <tableColumns count="4">
    <tableColumn id="1" xr3:uid="{8F7AC512-3BD5-4F15-8FCF-F2CF457F79E1}" name="Client-reported ethnicity" dataDxfId="161"/>
    <tableColumn id="2" xr3:uid="{085E3E58-3254-40BE-9EF1-8DCC20486AC5}" name="Number of charts reviewed during this time period" dataDxfId="160"/>
    <tableColumn id="3" xr3:uid="{352D1B50-02BF-4891-95D5-8E53752C034E}" name="Number of chart-reviewed clients screened for health related social needs during this time period" dataDxfId="159"/>
    <tableColumn id="4" xr3:uid="{AEF91363-35D6-4D20-947B-8C1218BEBE4D}" name="% of chart-reviewed clients screened for health related social needs during this time period"/>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3678F6A-605A-48C6-A82C-0925DF9413A6}" name="Client_reported_race328" displayName="Client_reported_race328" ref="A77:D85" totalsRowShown="0" headerRowDxfId="158" tableBorderDxfId="157">
  <autoFilter ref="A77:D85" xr:uid="{6DAF1703-A8D2-4A3B-9144-1CC1AB2FAF60}">
    <filterColumn colId="0" hiddenButton="1"/>
    <filterColumn colId="1" hiddenButton="1"/>
    <filterColumn colId="2" hiddenButton="1"/>
    <filterColumn colId="3" hiddenButton="1"/>
  </autoFilter>
  <tableColumns count="4">
    <tableColumn id="1" xr3:uid="{F1278F16-62AE-4E2D-B7BA-93C90BB039C1}" name="Client-reported race" dataDxfId="156"/>
    <tableColumn id="2" xr3:uid="{C02A70F7-1E24-4194-BF81-E45F9C1C78F3}" name="Number of charts reviewed during this time period" dataDxfId="155"/>
    <tableColumn id="3" xr3:uid="{8D13EE7F-BB0B-48F7-B0EF-684C05A04F8E}" name="Number of chart-reviewed clients screened for health related social needs during this time period" dataDxfId="154"/>
    <tableColumn id="4" xr3:uid="{48DB7058-3D6F-4037-89A0-047A862A9D67}" name="% of chart-reviewed clients screened for health related social needs during this time period" dataDxfId="15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88192B-0A26-4F45-BAF3-69E97C79E085}" name="REF_RESOURCES_AND_COMM_PATHWAYS173" displayName="REF_RESOURCES_AND_COMM_PATHWAYS173" ref="A14:D16" totalsRowShown="0" headerRowDxfId="146" tableBorderDxfId="145">
  <autoFilter ref="A14:D16" xr:uid="{2AB941B5-ED4D-4CB8-87A4-4214CCA9A9C2}">
    <filterColumn colId="0" hiddenButton="1"/>
    <filterColumn colId="1" hiddenButton="1"/>
    <filterColumn colId="2" hiddenButton="1"/>
    <filterColumn colId="3" hiddenButton="1"/>
  </autoFilter>
  <tableColumns count="4">
    <tableColumn id="1" xr3:uid="{0AA86A5D-5101-458C-B0E9-93EA26BB2F7D}" name="Line Item" dataDxfId="144">
      <calculatedColumnFormula>"1.b."</calculatedColumnFormula>
    </tableColumn>
    <tableColumn id="2" xr3:uid="{E6D6F37B-748D-4D8C-B547-39FEE8B40156}" name="Question " dataDxfId="143"/>
    <tableColumn id="3" xr3:uid="{43D9C4E8-2AD5-415A-A57C-043C9C6DBA65}" name="Instruction"/>
    <tableColumn id="4" xr3:uid="{BACECFCD-3E77-4097-8962-804BE7EC9F0E}" name="Response"/>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BAD88E-14D4-4E0A-82E9-85F7D8DDECBC}" name="POLICIES_AND_PROCEDURES184" displayName="POLICIES_AND_PROCEDURES184" ref="A18:D20" totalsRowShown="0" headerRowDxfId="142" tableBorderDxfId="141">
  <autoFilter ref="A18:D20" xr:uid="{353ABCCE-D9A1-46C4-948F-4785FF4EE06B}">
    <filterColumn colId="0" hiddenButton="1"/>
    <filterColumn colId="1" hiddenButton="1"/>
    <filterColumn colId="2" hiddenButton="1"/>
    <filterColumn colId="3" hiddenButton="1"/>
  </autoFilter>
  <tableColumns count="4">
    <tableColumn id="1" xr3:uid="{E148E40E-D226-4750-B288-4830A0BA5515}" name="Line Item" dataDxfId="140">
      <calculatedColumnFormula>"2.b."</calculatedColumnFormula>
    </tableColumn>
    <tableColumn id="2" xr3:uid="{D1BDF372-CEA5-42D7-ACE2-BC43CA2C8095}" name="Question "/>
    <tableColumn id="3" xr3:uid="{9D10086F-DAC8-45B5-998A-301F510CE8D4}" name="Instruction"/>
    <tableColumn id="4" xr3:uid="{28EFB293-ED71-4364-94B0-8D02D2FE2346}" name="Response" dataDxfId="13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C64D912-3874-4A46-A742-ACDBBBE404A5}" name="STAFF_EDUCATION195" displayName="STAFF_EDUCATION195" ref="A22:D25" totalsRowShown="0" headerRowDxfId="138" tableBorderDxfId="137">
  <autoFilter ref="A22:D25" xr:uid="{0A380925-5125-4FFF-867E-FD593B29873B}">
    <filterColumn colId="0" hiddenButton="1"/>
    <filterColumn colId="1" hiddenButton="1"/>
    <filterColumn colId="2" hiddenButton="1"/>
    <filterColumn colId="3" hiddenButton="1"/>
  </autoFilter>
  <tableColumns count="4">
    <tableColumn id="1" xr3:uid="{3310E947-0F64-4868-966E-DE0884656C7D}" name="Line Item"/>
    <tableColumn id="2" xr3:uid="{D9CC7147-F022-45A7-8BD9-658ABA7B44DE}" name="Question "/>
    <tableColumn id="3" xr3:uid="{54881277-BA9D-4B7E-BEA4-9B933075DC29}" name="Instruction"/>
    <tableColumn id="4" xr3:uid="{5AB104EC-C836-47F6-9A76-DE3EEF57390C}" name="Response"/>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91FDED-C471-4A6F-95A8-51D4E06EB0EA}" name="MENTAL_HEALTH_COND_SCREEN_ALL_CLIENTS206" displayName="MENTAL_HEALTH_COND_SCREEN_ALL_CLIENTS206" ref="A27:D30" totalsRowShown="0" headerRowDxfId="136">
  <autoFilter ref="A27:D30" xr:uid="{3C01C191-9765-494F-AA06-8820DCA88778}">
    <filterColumn colId="0" hiddenButton="1"/>
    <filterColumn colId="1" hiddenButton="1"/>
    <filterColumn colId="2" hiddenButton="1"/>
    <filterColumn colId="3" hiddenButton="1"/>
  </autoFilter>
  <tableColumns count="4">
    <tableColumn id="1" xr3:uid="{681CD66A-0C93-4C82-A24E-4440418EBA88}" name="Line Item"/>
    <tableColumn id="2" xr3:uid="{C2C7B6C0-B220-4982-839A-7171F1104765}" name="Question "/>
    <tableColumn id="3" xr3:uid="{4A40D23F-0B2E-4228-B2FC-28538A9EB2FE}" name="Instruction"/>
    <tableColumn id="4" xr3:uid="{BA2DF0A0-A405-4001-975A-DC08DEF04D05}" name="Response"/>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ADA592-A0B0-4F90-8C4E-E7DCEA6A6D8D}" name="Client_reported_ethnicity1217" displayName="Client_reported_ethnicity1217" ref="A32:D36" totalsRowShown="0" headerRowDxfId="135" tableBorderDxfId="134">
  <autoFilter ref="A32:D36" xr:uid="{7EE64D6C-8037-4BEB-A748-7ACAC2CF3075}">
    <filterColumn colId="0" hiddenButton="1"/>
    <filterColumn colId="1" hiddenButton="1"/>
    <filterColumn colId="2" hiddenButton="1"/>
    <filterColumn colId="3" hiddenButton="1"/>
  </autoFilter>
  <tableColumns count="4">
    <tableColumn id="1" xr3:uid="{A24DD169-6981-4AB0-8553-232B57C13902}" name="Client-reported ethnicity" dataDxfId="133"/>
    <tableColumn id="2" xr3:uid="{615AC05E-3E26-4448-98DB-99717BE25657}" name="Number of charts reviewed during this time period" dataDxfId="132"/>
    <tableColumn id="3" xr3:uid="{6D5F97CB-9BFD-41BB-8DAF-5E5636758D47}" name="Number of chart-reviewed clients screened for any mental health conditions using validated screening tools during this time period" dataDxfId="131"/>
    <tableColumn id="4" xr3:uid="{ABD6B4CD-68CE-40CC-A24C-CE5529D79FD8}" name="% of chart-reviewed clients screened for any mental health conditions using validated screening tools during this time period" dataDxfId="130"/>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7C1659-EA0E-4207-B8FF-F24CB29E7350}" name="Client_reported_race1228" displayName="Client_reported_race1228" ref="A37:D45" totalsRowShown="0" headerRowDxfId="129" tableBorderDxfId="128">
  <autoFilter ref="A37:D45" xr:uid="{3FC623F9-7466-4D09-8075-32C7A8A4F1A5}">
    <filterColumn colId="0" hiddenButton="1"/>
    <filterColumn colId="1" hiddenButton="1"/>
    <filterColumn colId="2" hiddenButton="1"/>
    <filterColumn colId="3" hiddenButton="1"/>
  </autoFilter>
  <tableColumns count="4">
    <tableColumn id="1" xr3:uid="{0BEA916B-92A6-48FE-A375-9DB3ABCC7E6D}" name="Client-reported race" dataDxfId="127"/>
    <tableColumn id="2" xr3:uid="{D002B3C1-E491-4009-914A-1359E7E088D5}" name="Number of charts reviewed during this time period" dataDxfId="126"/>
    <tableColumn id="3" xr3:uid="{66F0A231-4F70-4B9E-9EB8-E1A4034E2349}" name="Number of chart-reviewed clients screened for any mental health conditions using validated screening tools during this time period" dataDxfId="125"/>
    <tableColumn id="4" xr3:uid="{AA7ABEC3-4A2F-4C0E-9DF6-8B45EE17A9E5}" name="% of chart-reviewed clients screened for any mental health conditions using validated screening tools during this time period" dataDxfId="1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672996-2416-4585-91C4-6AC9658AB0EF}" name="Table10239" displayName="Table10239" ref="A47:D50" totalsRowShown="0" headerRowDxfId="123" tableBorderDxfId="122">
  <autoFilter ref="A47:D50" xr:uid="{F2AC460F-D7A3-48A2-8B72-7340DC49BB7F}">
    <filterColumn colId="0" hiddenButton="1"/>
    <filterColumn colId="1" hiddenButton="1"/>
    <filterColumn colId="2" hiddenButton="1"/>
    <filterColumn colId="3" hiddenButton="1"/>
  </autoFilter>
  <tableColumns count="4">
    <tableColumn id="1" xr3:uid="{8C59138F-F17D-48E7-A2F1-23B7C75287D5}" name="Line Item"/>
    <tableColumn id="2" xr3:uid="{C7C86269-8990-49E2-84CA-8BCCD978AE95}" name="Question"/>
    <tableColumn id="3" xr3:uid="{0A20324C-0C93-4B85-8304-1C2FA81145C1}" name="Instructions"/>
    <tableColumn id="4" xr3:uid="{857ED403-0DA7-4366-9292-48D078BF005D}" name="Respons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2F392B3-A438-4B79-B5CA-E492195E41AB}" name="POLICIES_AND_PROCEDURES18" displayName="POLICIES_AND_PROCEDURES18" ref="A18:D20" totalsRowShown="0" headerRowDxfId="191" tableBorderDxfId="190">
  <autoFilter ref="A18:D20" xr:uid="{353ABCCE-D9A1-46C4-948F-4785FF4EE06B}">
    <filterColumn colId="0" hiddenButton="1"/>
    <filterColumn colId="1" hiddenButton="1"/>
    <filterColumn colId="2" hiddenButton="1"/>
    <filterColumn colId="3" hiddenButton="1"/>
  </autoFilter>
  <tableColumns count="4">
    <tableColumn id="1" xr3:uid="{5E70416C-4612-43E1-922B-A85FBA17685F}" name="Line Item" dataDxfId="189">
      <calculatedColumnFormula>"2.b."</calculatedColumnFormula>
    </tableColumn>
    <tableColumn id="2" xr3:uid="{7F57065E-F1CE-427B-9749-D31DA05A5EC9}" name="Question "/>
    <tableColumn id="3" xr3:uid="{4AE92B7A-7542-40FB-95B4-973C12257CD7}" name="Instruction"/>
    <tableColumn id="4" xr3:uid="{0EBB0D5E-C660-42BD-AE44-6D33DD2EFFAA}" name="Response" dataDxfId="18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E8C8C3-FDD6-420F-AF44-F947D18B165F}" name="Client_reported_ethnicity22410" displayName="Client_reported_ethnicity22410" ref="A52:D56" totalsRowShown="0" headerRowDxfId="121" tableBorderDxfId="120">
  <autoFilter ref="A52:D56" xr:uid="{88543542-8481-48F8-B6B7-B94E8A55AA6F}">
    <filterColumn colId="0" hiddenButton="1"/>
    <filterColumn colId="1" hiddenButton="1"/>
    <filterColumn colId="2" hiddenButton="1"/>
    <filterColumn colId="3" hiddenButton="1"/>
  </autoFilter>
  <tableColumns count="4">
    <tableColumn id="1" xr3:uid="{25746D6B-29D5-4B8B-9357-40CBD4199822}" name="Client-reported ethnicity" dataDxfId="119"/>
    <tableColumn id="2" xr3:uid="{3ACCC2D3-C4EE-4398-9017-4C870E1C1C86}" name="Number of charts of clients with any mental health conditions reviewed during this time period" dataDxfId="118"/>
    <tableColumn id="3" xr3:uid="{EE2EA790-F8F5-41FE-968D-C47829F29121}" name="Number of chart-reviewed clients with any mental health conditions who received a warm referral for additional services or resources during this time period" dataDxfId="117"/>
    <tableColumn id="4" xr3:uid="{FB273E58-FC86-4D55-9BC0-911566F56EA2}" name="% of chart-reviewed clients with any mental health conditions who received a warm referral for additional services or resources during this time period" dataDxfId="116"/>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78ED2DF-C29B-4E2D-AD95-F42D5C516DBF}" name="Client_reported_race22511" displayName="Client_reported_race22511" ref="A57:D65" totalsRowShown="0" headerRowDxfId="115" tableBorderDxfId="114">
  <autoFilter ref="A57:D65" xr:uid="{CB71B2C6-FA3D-4A7F-AF97-449D6E7434A0}">
    <filterColumn colId="0" hiddenButton="1"/>
    <filterColumn colId="1" hiddenButton="1"/>
    <filterColumn colId="2" hiddenButton="1"/>
    <filterColumn colId="3" hiddenButton="1"/>
  </autoFilter>
  <tableColumns count="4">
    <tableColumn id="1" xr3:uid="{558A3CB4-3E4F-4D4A-95BF-09494EC62F81}" name="Client-reported race" dataDxfId="113"/>
    <tableColumn id="2" xr3:uid="{8E79C9FD-A54C-4042-B290-EB394D63674E}" name="Number of charts of clients with any mental health conditions reviewed during this time period" dataDxfId="112"/>
    <tableColumn id="3" xr3:uid="{B476F442-4646-4461-896D-6D38B66A69D8}" name="Number of chart-reviewed clients with any mental health conditions who received a warm referral for additional services or resources during this time period" dataDxfId="111"/>
    <tableColumn id="4" xr3:uid="{D6A70645-2C90-459C-96C1-839C3A81F79C}" name="% of chart-reviewed clients with any mental health conditions who received a warm referral for additional services or resources during this time period" dataDxfId="11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37E3ECD-4624-4A42-B8D5-51878B949DEC}" name="SCREEN_SOCIAL_AND_STRUCTURAL_DRIVERS_ALL_CLIENTS2612" displayName="SCREEN_SOCIAL_AND_STRUCTURAL_DRIVERS_ALL_CLIENTS2612" ref="A67:D71" totalsRowShown="0" headerRowDxfId="109">
  <autoFilter ref="A67:D71" xr:uid="{C6AA0DDE-ABD2-4F6E-B7FD-3AE4B24DE236}"/>
  <tableColumns count="4">
    <tableColumn id="1" xr3:uid="{4B3703FD-23F3-45D3-99C2-8BD3C0890E40}" name="Line Item"/>
    <tableColumn id="2" xr3:uid="{775D42DC-27C7-4864-BD6E-8FAA0869271D}" name="Question"/>
    <tableColumn id="3" xr3:uid="{877E906E-75B1-408B-B85E-8779AE592B86}" name="Instructions"/>
    <tableColumn id="4" xr3:uid="{BBB7B315-91A5-493A-B417-7608ED2DF918}" name="Response"/>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D48549-A34D-4F30-91DE-0184C4F2B4E5}" name="Client_reported_ethnicity32713" displayName="Client_reported_ethnicity32713" ref="A72:D76" totalsRowShown="0" headerRowDxfId="108" tableBorderDxfId="107">
  <autoFilter ref="A72:D76" xr:uid="{B4249CD0-EB6A-49CC-9706-63B0F596AAA6}">
    <filterColumn colId="0" hiddenButton="1"/>
    <filterColumn colId="1" hiddenButton="1"/>
    <filterColumn colId="2" hiddenButton="1"/>
    <filterColumn colId="3" hiddenButton="1"/>
  </autoFilter>
  <tableColumns count="4">
    <tableColumn id="1" xr3:uid="{33C4FD66-C712-49E0-99B3-FEA829F31F88}" name="Client-reported ethnicity" dataDxfId="106"/>
    <tableColumn id="2" xr3:uid="{F8E441FF-2C06-48AE-8D64-04031EB93EA7}" name="Number of charts reviewed during this time period" dataDxfId="105"/>
    <tableColumn id="3" xr3:uid="{68350D84-071E-4ED5-8F49-69DCDDAEBAFB}" name="Number of chart-reviewed clients screened for health related social needs during this time period" dataDxfId="104"/>
    <tableColumn id="4" xr3:uid="{53D52C2C-6F8A-40A8-ABD1-96FEBC0127CA}" name="% of chart-reviewed clients screened for health related social needs during this time period"/>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7DE755E-04CF-43E7-ABE8-D0150D3A9F3E}" name="Client_reported_race32814" displayName="Client_reported_race32814" ref="A77:D85" totalsRowShown="0" headerRowDxfId="103" tableBorderDxfId="102">
  <autoFilter ref="A77:D85" xr:uid="{6DAF1703-A8D2-4A3B-9144-1CC1AB2FAF60}">
    <filterColumn colId="0" hiddenButton="1"/>
    <filterColumn colId="1" hiddenButton="1"/>
    <filterColumn colId="2" hiddenButton="1"/>
    <filterColumn colId="3" hiddenButton="1"/>
  </autoFilter>
  <tableColumns count="4">
    <tableColumn id="1" xr3:uid="{0C0F5EB7-1717-4DA4-BE89-114889FC484B}" name="Client-reported race" dataDxfId="101"/>
    <tableColumn id="2" xr3:uid="{CA3FAFCD-01F6-47CD-BAA0-D4843BC0A43E}" name="Number of charts reviewed during this time period" dataDxfId="100"/>
    <tableColumn id="3" xr3:uid="{927C3A38-0C34-4BE8-B915-564AD1E34B76}" name="Number of chart-reviewed clients screened for health related social needs during this time period" dataDxfId="99"/>
    <tableColumn id="4" xr3:uid="{F44C1C3D-36F5-454F-99B9-91CC62EB9AE9}" name="% of chart-reviewed clients screened for health related social needs during this time period" dataDxfId="9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B9D3E13-1440-4C34-8197-01DC6278950D}" name="REF_RESOURCES_AND_COMM_PATHWAYS17315" displayName="REF_RESOURCES_AND_COMM_PATHWAYS17315" ref="A14:D16" totalsRowShown="0" headerRowDxfId="97" tableBorderDxfId="96">
  <autoFilter ref="A14:D16" xr:uid="{2AB941B5-ED4D-4CB8-87A4-4214CCA9A9C2}">
    <filterColumn colId="0" hiddenButton="1"/>
    <filterColumn colId="1" hiddenButton="1"/>
    <filterColumn colId="2" hiddenButton="1"/>
    <filterColumn colId="3" hiddenButton="1"/>
  </autoFilter>
  <tableColumns count="4">
    <tableColumn id="1" xr3:uid="{E48F2E46-A4EC-456B-9BF4-64CD1A1472DC}" name="Line Item" dataDxfId="95">
      <calculatedColumnFormula>"1.b."</calculatedColumnFormula>
    </tableColumn>
    <tableColumn id="2" xr3:uid="{91BBA78D-5A49-4A1E-BB00-FF5B273AB5A9}" name="Question " dataDxfId="94"/>
    <tableColumn id="3" xr3:uid="{4C41C53E-A0F1-42B5-8B37-0A1C0E8BD0F2}" name="Instruction"/>
    <tableColumn id="4" xr3:uid="{92F230EA-447F-440C-8567-35195126B50A}" name="Response"/>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9EB4502-2F2E-4040-9DDD-9388D4D35AB1}" name="POLICIES_AND_PROCEDURES18416" displayName="POLICIES_AND_PROCEDURES18416" ref="A18:D20" totalsRowShown="0" headerRowDxfId="93" tableBorderDxfId="92">
  <autoFilter ref="A18:D20" xr:uid="{353ABCCE-D9A1-46C4-948F-4785FF4EE06B}">
    <filterColumn colId="0" hiddenButton="1"/>
    <filterColumn colId="1" hiddenButton="1"/>
    <filterColumn colId="2" hiddenButton="1"/>
    <filterColumn colId="3" hiddenButton="1"/>
  </autoFilter>
  <tableColumns count="4">
    <tableColumn id="1" xr3:uid="{8DB506C7-D99D-4E7A-B16F-4FE43072CA35}" name="Line Item" dataDxfId="91">
      <calculatedColumnFormula>"2.b."</calculatedColumnFormula>
    </tableColumn>
    <tableColumn id="2" xr3:uid="{A4B5E954-6E28-46DC-A0AB-C749F6676F64}" name="Question "/>
    <tableColumn id="3" xr3:uid="{F9253D59-5EE5-4F88-85BC-01D97B714C3B}" name="Instruction"/>
    <tableColumn id="4" xr3:uid="{F755A788-DA6C-4FE5-ACA1-3A26B5B19307}" name="Response" dataDxfId="9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7EFE471-3294-48C8-821F-F67CB42829B5}" name="STAFF_EDUCATION19529" displayName="STAFF_EDUCATION19529" ref="A22:D25" totalsRowShown="0" headerRowDxfId="89" tableBorderDxfId="88">
  <autoFilter ref="A22:D25" xr:uid="{0A380925-5125-4FFF-867E-FD593B29873B}">
    <filterColumn colId="0" hiddenButton="1"/>
    <filterColumn colId="1" hiddenButton="1"/>
    <filterColumn colId="2" hiddenButton="1"/>
    <filterColumn colId="3" hiddenButton="1"/>
  </autoFilter>
  <tableColumns count="4">
    <tableColumn id="1" xr3:uid="{DC0894D8-779A-4DEB-8452-827E3E4914DD}" name="Line Item"/>
    <tableColumn id="2" xr3:uid="{CBD8CB26-9D4A-4F53-8835-5A6E7F2F48BC}" name="Question "/>
    <tableColumn id="3" xr3:uid="{64907926-9B18-4CE6-879D-EC4702EC9114}" name="Instruction"/>
    <tableColumn id="4" xr3:uid="{F88C0875-4931-4C27-961D-488588718BA1}" name="Response"/>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F12D56B-8970-4E05-AACF-B49E3E737141}" name="MENTAL_HEALTH_COND_SCREEN_ALL_CLIENTS20630" displayName="MENTAL_HEALTH_COND_SCREEN_ALL_CLIENTS20630" ref="A27:D30" totalsRowShown="0" headerRowDxfId="87">
  <autoFilter ref="A27:D30" xr:uid="{3C01C191-9765-494F-AA06-8820DCA88778}">
    <filterColumn colId="0" hiddenButton="1"/>
    <filterColumn colId="1" hiddenButton="1"/>
    <filterColumn colId="2" hiddenButton="1"/>
    <filterColumn colId="3" hiddenButton="1"/>
  </autoFilter>
  <tableColumns count="4">
    <tableColumn id="1" xr3:uid="{8292AF89-87FD-4F80-958A-82AB00BD9094}" name="Line Item"/>
    <tableColumn id="2" xr3:uid="{B0827639-486E-4C6C-9035-555CC87893E3}" name="Question "/>
    <tableColumn id="3" xr3:uid="{A3412A5A-D038-401C-8556-7812635B9D3B}" name="Instruction"/>
    <tableColumn id="4" xr3:uid="{5426E036-16AC-4080-BD9B-AE9036495944}" name="Response"/>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C9FDF0E-E9E1-41FD-9094-E8BD9460761E}" name="Client_reported_ethnicity121731" displayName="Client_reported_ethnicity121731" ref="A32:D36" totalsRowShown="0" headerRowDxfId="86" tableBorderDxfId="85">
  <autoFilter ref="A32:D36" xr:uid="{7EE64D6C-8037-4BEB-A748-7ACAC2CF3075}">
    <filterColumn colId="0" hiddenButton="1"/>
    <filterColumn colId="1" hiddenButton="1"/>
    <filterColumn colId="2" hiddenButton="1"/>
    <filterColumn colId="3" hiddenButton="1"/>
  </autoFilter>
  <tableColumns count="4">
    <tableColumn id="1" xr3:uid="{700DB92A-E0DE-427C-B3B1-37390A64F255}" name="Client-reported ethnicity" dataDxfId="84"/>
    <tableColumn id="2" xr3:uid="{8D8834C8-50DD-483A-83CB-1750DA5065A5}" name="Number of charts reviewed during this time period" dataDxfId="83"/>
    <tableColumn id="3" xr3:uid="{34A5E021-F856-4C72-882F-1D66327CDC0C}" name="Number of chart-reviewed clients screened for any mental health conditions using validated screening tools during this time period" dataDxfId="82"/>
    <tableColumn id="4" xr3:uid="{EFBEE2EF-22F6-4674-BB01-BED25E8CFD9E}" name="% of chart-reviewed clients screened for any mental health conditions using validated screening tools during this time period" dataDxfId="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71D8382-72E3-47F1-9B60-4C4A0913ED44}" name="STAFF_EDUCATION19" displayName="STAFF_EDUCATION19" ref="A22:D25" totalsRowShown="0" headerRowDxfId="187" tableBorderDxfId="186">
  <autoFilter ref="A22:D25" xr:uid="{0A380925-5125-4FFF-867E-FD593B29873B}">
    <filterColumn colId="0" hiddenButton="1"/>
    <filterColumn colId="1" hiddenButton="1"/>
    <filterColumn colId="2" hiddenButton="1"/>
    <filterColumn colId="3" hiddenButton="1"/>
  </autoFilter>
  <tableColumns count="4">
    <tableColumn id="1" xr3:uid="{164143C0-F4D1-45EE-A530-E821F2DAE0FE}" name="Line Item"/>
    <tableColumn id="2" xr3:uid="{A483C794-A599-44DF-BB7D-BEA8FF3DA3E0}" name="Question "/>
    <tableColumn id="3" xr3:uid="{C4CEC9AE-4BE8-4B2E-95E9-5D6C6FAEB07D}" name="Instruction"/>
    <tableColumn id="4" xr3:uid="{1D06B82B-4C8E-40CB-8D7C-27F76D46014A}" name="Response"/>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C4326F8-06E1-4DD3-B49F-CFDA4A5FB218}" name="Client_reported_race122832" displayName="Client_reported_race122832" ref="A37:D45" totalsRowShown="0" headerRowDxfId="80" tableBorderDxfId="79">
  <autoFilter ref="A37:D45" xr:uid="{3FC623F9-7466-4D09-8075-32C7A8A4F1A5}">
    <filterColumn colId="0" hiddenButton="1"/>
    <filterColumn colId="1" hiddenButton="1"/>
    <filterColumn colId="2" hiddenButton="1"/>
    <filterColumn colId="3" hiddenButton="1"/>
  </autoFilter>
  <tableColumns count="4">
    <tableColumn id="1" xr3:uid="{C641D770-C3C9-4DFF-A982-CD3A518583B1}" name="Client-reported race" dataDxfId="78"/>
    <tableColumn id="2" xr3:uid="{B71BD35C-1D3B-4D0C-B142-088E55F88B2C}" name="Number of charts reviewed during this time period" dataDxfId="77"/>
    <tableColumn id="3" xr3:uid="{D5CE2953-BCEA-43E1-8B21-B8925A98837B}" name="Number of chart-reviewed clients screened for any mental health conditions using validated screening tools during this time period" dataDxfId="76"/>
    <tableColumn id="4" xr3:uid="{82757281-CA38-4A52-ADE1-4F601DDC7540}" name="% of chart-reviewed clients screened for any mental health conditions using validated screening tools during this time period" dataDxfId="75"/>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E0398F9-4568-4B7C-A657-A0C4167EEB59}" name="Table1023933" displayName="Table1023933" ref="A47:D50" totalsRowShown="0" headerRowDxfId="74" tableBorderDxfId="73">
  <autoFilter ref="A47:D50" xr:uid="{F2AC460F-D7A3-48A2-8B72-7340DC49BB7F}">
    <filterColumn colId="0" hiddenButton="1"/>
    <filterColumn colId="1" hiddenButton="1"/>
    <filterColumn colId="2" hiddenButton="1"/>
    <filterColumn colId="3" hiddenButton="1"/>
  </autoFilter>
  <tableColumns count="4">
    <tableColumn id="1" xr3:uid="{62957CCE-CB9F-4A58-865B-8EBAB6A8262C}" name="Line Item"/>
    <tableColumn id="2" xr3:uid="{E82904EC-AEB7-47AC-B081-A983724961F5}" name="Question"/>
    <tableColumn id="3" xr3:uid="{D14B40E2-B737-4DE8-87F3-ACC007E6306B}" name="Instructions"/>
    <tableColumn id="4" xr3:uid="{B316F7A7-E395-4215-A793-7CD0B7565F63}" name="Response"/>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7575AA4-7DE1-4632-9F4E-72E1D408DFC2}" name="Client_reported_ethnicity2241034" displayName="Client_reported_ethnicity2241034" ref="A52:D56" totalsRowShown="0" headerRowDxfId="72" tableBorderDxfId="71">
  <autoFilter ref="A52:D56" xr:uid="{88543542-8481-48F8-B6B7-B94E8A55AA6F}">
    <filterColumn colId="0" hiddenButton="1"/>
    <filterColumn colId="1" hiddenButton="1"/>
    <filterColumn colId="2" hiddenButton="1"/>
    <filterColumn colId="3" hiddenButton="1"/>
  </autoFilter>
  <tableColumns count="4">
    <tableColumn id="1" xr3:uid="{77A4DCFE-1D8D-4C79-A392-798B6F95FAC3}" name="Client-reported ethnicity" dataDxfId="70"/>
    <tableColumn id="2" xr3:uid="{3DB8E002-26F4-44F9-83E5-66E75AD63DF6}" name="Number of charts of clients with any mental health conditions reviewed during this time period" dataDxfId="69"/>
    <tableColumn id="3" xr3:uid="{FA3D57A9-02C1-4290-8944-7D289B256E61}" name="Number of chart-reviewed clients with any mental health conditions who received a warm referral for additional services or resources during this time period" dataDxfId="68"/>
    <tableColumn id="4" xr3:uid="{E0A07EC1-7457-466E-868F-AE4F03194950}" name="% of chart-reviewed clients with any mental health conditions who received a warm referral for additional services or resources during this time period" dataDxfId="67"/>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0B9DDEA-BD73-425C-B58B-CC7D212FBFE9}" name="Client_reported_race2251135" displayName="Client_reported_race2251135" ref="A57:D65" totalsRowShown="0" headerRowDxfId="66" tableBorderDxfId="65">
  <autoFilter ref="A57:D65" xr:uid="{CB71B2C6-FA3D-4A7F-AF97-449D6E7434A0}">
    <filterColumn colId="0" hiddenButton="1"/>
    <filterColumn colId="1" hiddenButton="1"/>
    <filterColumn colId="2" hiddenButton="1"/>
    <filterColumn colId="3" hiddenButton="1"/>
  </autoFilter>
  <tableColumns count="4">
    <tableColumn id="1" xr3:uid="{056E19B7-1694-4420-9D92-A6EEE2090C80}" name="Client-reported race" dataDxfId="64"/>
    <tableColumn id="2" xr3:uid="{BDC05B46-7385-4AC2-9C4D-F0FF1F947BB7}" name="Number of charts of clients with any mental health conditions reviewed during this time period" dataDxfId="63"/>
    <tableColumn id="3" xr3:uid="{692D55DD-AE05-4D23-8A3E-9B76D73F8AC6}" name="Number of chart-reviewed clients with any mental health conditions who received a warm referral for additional services or resources during this time period" dataDxfId="62"/>
    <tableColumn id="4" xr3:uid="{AACCD163-C02B-4688-8FE9-A7C1FF13395D}" name="% of chart-reviewed clients with any mental health conditions who received a warm referral for additional services or resources during this time period" dataDxfId="61"/>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41762B6-CF1E-44A1-B80A-400F89ABDC92}" name="SCREEN_SOCIAL_AND_STRUCTURAL_DRIVERS_ALL_CLIENTS261236" displayName="SCREEN_SOCIAL_AND_STRUCTURAL_DRIVERS_ALL_CLIENTS261236" ref="A67:D71" totalsRowShown="0" headerRowDxfId="60">
  <autoFilter ref="A67:D71" xr:uid="{C6AA0DDE-ABD2-4F6E-B7FD-3AE4B24DE236}"/>
  <tableColumns count="4">
    <tableColumn id="1" xr3:uid="{47FA619C-5B91-424B-AD33-51C2C8C6B2D8}" name="Line Item"/>
    <tableColumn id="2" xr3:uid="{93264225-88E8-4AF2-BA01-C265FFCDF2B7}" name="Question"/>
    <tableColumn id="3" xr3:uid="{C2A28F60-F249-42C4-9389-09EBD9005E7E}" name="Instructions"/>
    <tableColumn id="4" xr3:uid="{9201FAD1-6CA7-4580-B182-827D418E8CB8}" name="Response"/>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4DF5DAC-0C79-403C-A427-6D3FC91E4393}" name="Client_reported_ethnicity3271337" displayName="Client_reported_ethnicity3271337" ref="A72:D76" totalsRowShown="0" headerRowDxfId="59" tableBorderDxfId="58">
  <autoFilter ref="A72:D76" xr:uid="{B4249CD0-EB6A-49CC-9706-63B0F596AAA6}">
    <filterColumn colId="0" hiddenButton="1"/>
    <filterColumn colId="1" hiddenButton="1"/>
    <filterColumn colId="2" hiddenButton="1"/>
    <filterColumn colId="3" hiddenButton="1"/>
  </autoFilter>
  <tableColumns count="4">
    <tableColumn id="1" xr3:uid="{CCE623E4-6C90-4842-A876-23EC19E8B41A}" name="Client-reported ethnicity" dataDxfId="57"/>
    <tableColumn id="2" xr3:uid="{9C4EFC9E-664B-4C8D-95A0-900D720D51A6}" name="Number of charts reviewed during this time period" dataDxfId="56"/>
    <tableColumn id="3" xr3:uid="{1DE6BFEB-2879-47E5-A080-FF307EF26D1A}" name="Number of chart-reviewed clients screened for health related social needs during this time period" dataDxfId="55"/>
    <tableColumn id="4" xr3:uid="{E8545563-6413-4501-B0AB-1826951EBAE2}" name="% of chart-reviewed clients screened for health related social needs during this time period"/>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CEF9A3F-6587-42B5-B417-227DFA194B8F}" name="Client_reported_race3281438" displayName="Client_reported_race3281438" ref="A77:D85" totalsRowShown="0" headerRowDxfId="54" tableBorderDxfId="53">
  <autoFilter ref="A77:D85" xr:uid="{6DAF1703-A8D2-4A3B-9144-1CC1AB2FAF60}">
    <filterColumn colId="0" hiddenButton="1"/>
    <filterColumn colId="1" hiddenButton="1"/>
    <filterColumn colId="2" hiddenButton="1"/>
    <filterColumn colId="3" hiddenButton="1"/>
  </autoFilter>
  <tableColumns count="4">
    <tableColumn id="1" xr3:uid="{261D86C2-1422-45E0-A5AA-FDF3B9B67F9E}" name="Client-reported race" dataDxfId="52"/>
    <tableColumn id="2" xr3:uid="{C4277A6F-5D8D-463F-9BAD-AB1C31AD5D29}" name="Number of charts reviewed during this time period" dataDxfId="51"/>
    <tableColumn id="3" xr3:uid="{CC181F40-3D08-487A-847A-52A70137D088}" name="Number of chart-reviewed clients screened for health related social needs during this time period" dataDxfId="50"/>
    <tableColumn id="4" xr3:uid="{08F89914-D582-4AB6-A852-1210CB302DCF}" name="% of chart-reviewed clients screened for health related social needs during this time period" dataDxfId="49"/>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F514CF8-FB51-4C15-845E-D85417E254E5}" name="REF_RESOURCES_AND_COMM_PATHWAYS1731539" displayName="REF_RESOURCES_AND_COMM_PATHWAYS1731539" ref="A14:D16" totalsRowShown="0" headerRowDxfId="48" tableBorderDxfId="47">
  <autoFilter ref="A14:D16" xr:uid="{2AB941B5-ED4D-4CB8-87A4-4214CCA9A9C2}">
    <filterColumn colId="0" hiddenButton="1"/>
    <filterColumn colId="1" hiddenButton="1"/>
    <filterColumn colId="2" hiddenButton="1"/>
    <filterColumn colId="3" hiddenButton="1"/>
  </autoFilter>
  <tableColumns count="4">
    <tableColumn id="1" xr3:uid="{849D594C-38F5-4924-BED1-966C0633D480}" name="Line Item" dataDxfId="46">
      <calculatedColumnFormula>"1.b."</calculatedColumnFormula>
    </tableColumn>
    <tableColumn id="2" xr3:uid="{CD73C3BC-B49C-4C11-8DEB-16EE4F8870F3}" name="Question " dataDxfId="45"/>
    <tableColumn id="3" xr3:uid="{EDE4A0AA-B40E-426B-A37D-E7A959C163D0}" name="Instruction"/>
    <tableColumn id="4" xr3:uid="{EC9E5523-97A0-4163-BD04-0EC011FA6F02}" name="Response"/>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1D0886B7-2EE8-4AE3-A34C-1516C42CC993}" name="POLICIES_AND_PROCEDURES1841640" displayName="POLICIES_AND_PROCEDURES1841640" ref="A18:D20" totalsRowShown="0" headerRowDxfId="44" tableBorderDxfId="43">
  <autoFilter ref="A18:D20" xr:uid="{353ABCCE-D9A1-46C4-948F-4785FF4EE06B}">
    <filterColumn colId="0" hiddenButton="1"/>
    <filterColumn colId="1" hiddenButton="1"/>
    <filterColumn colId="2" hiddenButton="1"/>
    <filterColumn colId="3" hiddenButton="1"/>
  </autoFilter>
  <tableColumns count="4">
    <tableColumn id="1" xr3:uid="{093F4E77-2036-4306-B5B6-C2FCD68F5D3F}" name="Line Item" dataDxfId="42">
      <calculatedColumnFormula>"2.b."</calculatedColumnFormula>
    </tableColumn>
    <tableColumn id="2" xr3:uid="{8CD26598-BAEF-4EC8-859F-3A11A9D7D68E}" name="Question "/>
    <tableColumn id="3" xr3:uid="{9B5E7752-D011-4599-9F64-16042F2719A1}" name="Instruction"/>
    <tableColumn id="4" xr3:uid="{F2C8A7D1-9E6C-4CA0-8004-C3941E97EF40}" name="Response" dataDxfId="41"/>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CC38E89-02D7-4879-A566-D7D8CD262BBC}" name="STAFF_EDUCATION1952941" displayName="STAFF_EDUCATION1952941" ref="A22:D25" totalsRowShown="0" headerRowDxfId="40" tableBorderDxfId="39">
  <autoFilter ref="A22:D25" xr:uid="{0A380925-5125-4FFF-867E-FD593B29873B}">
    <filterColumn colId="0" hiddenButton="1"/>
    <filterColumn colId="1" hiddenButton="1"/>
    <filterColumn colId="2" hiddenButton="1"/>
    <filterColumn colId="3" hiddenButton="1"/>
  </autoFilter>
  <tableColumns count="4">
    <tableColumn id="1" xr3:uid="{F7EA0119-8237-4217-B2F9-EE319CEC88E3}" name="Line Item"/>
    <tableColumn id="2" xr3:uid="{FB855899-2C3D-4264-A4B1-C0020ED0DE4D}" name="Question "/>
    <tableColumn id="3" xr3:uid="{6CB0B764-FF22-44EE-BD10-59A8215B4E1D}" name="Instruction"/>
    <tableColumn id="4" xr3:uid="{6F58B8BE-6B26-41C4-9A7F-994FDD1DF89E}" name="Respons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59E85C9-ABB6-4930-BF9C-BFDCC8475145}" name="MENTAL_HEALTH_COND_SCREEN_ALL_CLIENTS20" displayName="MENTAL_HEALTH_COND_SCREEN_ALL_CLIENTS20" ref="A27:D30" totalsRowShown="0" headerRowDxfId="185">
  <autoFilter ref="A27:D30" xr:uid="{3C01C191-9765-494F-AA06-8820DCA88778}">
    <filterColumn colId="0" hiddenButton="1"/>
    <filterColumn colId="1" hiddenButton="1"/>
    <filterColumn colId="2" hiddenButton="1"/>
    <filterColumn colId="3" hiddenButton="1"/>
  </autoFilter>
  <tableColumns count="4">
    <tableColumn id="1" xr3:uid="{57E42E16-DAD8-4DD3-869E-846B97D648DD}" name="Line Item"/>
    <tableColumn id="2" xr3:uid="{0F33BEB4-9F27-48BA-95E9-F92346860419}" name="Question "/>
    <tableColumn id="3" xr3:uid="{271DACD6-D142-4979-8D4F-49DC4A3AAE7D}" name="Instruction"/>
    <tableColumn id="4" xr3:uid="{C98D5026-0156-4EB1-A73B-B3505E2E7656}" name="Response"/>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2646657-FE49-4248-A708-F70BC92E27E3}" name="MENTAL_HEALTH_COND_SCREEN_ALL_CLIENTS2063042" displayName="MENTAL_HEALTH_COND_SCREEN_ALL_CLIENTS2063042" ref="A27:D30" totalsRowShown="0" headerRowDxfId="38">
  <autoFilter ref="A27:D30" xr:uid="{3C01C191-9765-494F-AA06-8820DCA88778}">
    <filterColumn colId="0" hiddenButton="1"/>
    <filterColumn colId="1" hiddenButton="1"/>
    <filterColumn colId="2" hiddenButton="1"/>
    <filterColumn colId="3" hiddenButton="1"/>
  </autoFilter>
  <tableColumns count="4">
    <tableColumn id="1" xr3:uid="{BA659EF2-75A1-43AF-91D8-DCAE5D7866F8}" name="Line Item"/>
    <tableColumn id="2" xr3:uid="{C8C4C137-5D03-4A6D-8564-9403584E9AE4}" name="Question "/>
    <tableColumn id="3" xr3:uid="{85A67DE3-9B37-4C12-978E-0331DECE2CD9}" name="Instruction"/>
    <tableColumn id="4" xr3:uid="{F05EB799-3DA5-4B6F-A216-857588914C6C}" name="Response"/>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0CC29CA-0437-4621-BC63-980EC375F2EF}" name="Client_reported_ethnicity12173143" displayName="Client_reported_ethnicity12173143" ref="A32:D36" totalsRowShown="0" headerRowDxfId="37" tableBorderDxfId="36">
  <autoFilter ref="A32:D36" xr:uid="{7EE64D6C-8037-4BEB-A748-7ACAC2CF3075}">
    <filterColumn colId="0" hiddenButton="1"/>
    <filterColumn colId="1" hiddenButton="1"/>
    <filterColumn colId="2" hiddenButton="1"/>
    <filterColumn colId="3" hiddenButton="1"/>
  </autoFilter>
  <tableColumns count="4">
    <tableColumn id="1" xr3:uid="{670C5505-2EA1-44C0-AE92-26554B422E6B}" name="Client-reported ethnicity" dataDxfId="35"/>
    <tableColumn id="2" xr3:uid="{8A68C22B-37E8-4367-9146-FE7082228DDB}" name="Number of charts reviewed during this time period" dataDxfId="34"/>
    <tableColumn id="3" xr3:uid="{897D0A0F-B778-4C8E-B128-19A511E54C42}" name="Number of chart-reviewed clients screened for any mental health conditions using validated screening tools during this time period" dataDxfId="33"/>
    <tableColumn id="4" xr3:uid="{355C4C68-9FD5-4F7E-89AE-A24DB2A74B95}" name="% of chart-reviewed clients screened for any mental health conditions using validated screening tools during this time period" dataDxfId="32"/>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185431B-08A6-49FD-BE49-95E4267FE825}" name="Client_reported_race12283244" displayName="Client_reported_race12283244" ref="A37:D45" totalsRowShown="0" headerRowDxfId="31" tableBorderDxfId="30">
  <autoFilter ref="A37:D45" xr:uid="{3FC623F9-7466-4D09-8075-32C7A8A4F1A5}">
    <filterColumn colId="0" hiddenButton="1"/>
    <filterColumn colId="1" hiddenButton="1"/>
    <filterColumn colId="2" hiddenButton="1"/>
    <filterColumn colId="3" hiddenButton="1"/>
  </autoFilter>
  <tableColumns count="4">
    <tableColumn id="1" xr3:uid="{AF8E4DED-CCEA-4730-8E1B-9499F475AB77}" name="Client-reported race" dataDxfId="29"/>
    <tableColumn id="2" xr3:uid="{1BD7282F-D8B1-4552-8F63-FEAF5645A366}" name="Number of charts reviewed during this time period" dataDxfId="28"/>
    <tableColumn id="3" xr3:uid="{5F11B277-F573-4BED-81B7-B43D25329C82}" name="Number of chart-reviewed clients screened for any mental health conditions using validated screening tools during this time period" dataDxfId="27"/>
    <tableColumn id="4" xr3:uid="{2035EAB4-7E3B-4D43-980E-F7F50C383698}" name="% of chart-reviewed clients screened for any mental health conditions using validated screening tools during this time period" dataDxfId="26"/>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A6A4CEF-A182-4E07-8CBE-D3154F838BD9}" name="Table102393345" displayName="Table102393345" ref="A47:D50" totalsRowShown="0" headerRowDxfId="25" tableBorderDxfId="24">
  <autoFilter ref="A47:D50" xr:uid="{F2AC460F-D7A3-48A2-8B72-7340DC49BB7F}">
    <filterColumn colId="0" hiddenButton="1"/>
    <filterColumn colId="1" hiddenButton="1"/>
    <filterColumn colId="2" hiddenButton="1"/>
    <filterColumn colId="3" hiddenButton="1"/>
  </autoFilter>
  <tableColumns count="4">
    <tableColumn id="1" xr3:uid="{56CAA4C0-D5A1-4F32-8B7B-293C3C44597A}" name="Line Item"/>
    <tableColumn id="2" xr3:uid="{479EE821-BCD9-4837-8F8C-DE96E07A9C69}" name="Question"/>
    <tableColumn id="3" xr3:uid="{F68F6D13-5B0B-404B-82A8-68D130EFBCBA}" name="Instructions"/>
    <tableColumn id="4" xr3:uid="{E6C791D0-1BE0-4831-8570-2B859A31A1DB}" name="Response"/>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8507C44-3A9A-48E3-88C0-88FDA88E5284}" name="Client_reported_ethnicity224103446" displayName="Client_reported_ethnicity224103446" ref="A52:D56" totalsRowShown="0" headerRowDxfId="23" tableBorderDxfId="22">
  <autoFilter ref="A52:D56" xr:uid="{88543542-8481-48F8-B6B7-B94E8A55AA6F}">
    <filterColumn colId="0" hiddenButton="1"/>
    <filterColumn colId="1" hiddenButton="1"/>
    <filterColumn colId="2" hiddenButton="1"/>
    <filterColumn colId="3" hiddenButton="1"/>
  </autoFilter>
  <tableColumns count="4">
    <tableColumn id="1" xr3:uid="{5E44B2DC-E6E5-4B12-951D-70964D7D04FF}" name="Client-reported ethnicity" dataDxfId="21"/>
    <tableColumn id="2" xr3:uid="{74E55964-E226-4551-8D28-DF9752DEEA40}" name="Number of charts of clients with any mental health conditions reviewed during this time period" dataDxfId="20"/>
    <tableColumn id="3" xr3:uid="{60C92BC0-F9CA-40C6-9FA5-82264FDD7338}" name="Number of chart-reviewed clients with any mental health conditions who received a warm referral for additional services or resources during this time period" dataDxfId="19"/>
    <tableColumn id="4" xr3:uid="{7482AE65-378A-4373-8AB9-A5579079CBB0}" name="% of chart-reviewed clients with any mental health conditions who received a warm referral for additional services or resources during this time period" dataDxfId="18"/>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D2CC116-6BF6-426E-9FF5-92C77CA8D84E}" name="Client_reported_race225113547" displayName="Client_reported_race225113547" ref="A57:D65" totalsRowShown="0" headerRowDxfId="17" tableBorderDxfId="16">
  <autoFilter ref="A57:D65" xr:uid="{CB71B2C6-FA3D-4A7F-AF97-449D6E7434A0}">
    <filterColumn colId="0" hiddenButton="1"/>
    <filterColumn colId="1" hiddenButton="1"/>
    <filterColumn colId="2" hiddenButton="1"/>
    <filterColumn colId="3" hiddenButton="1"/>
  </autoFilter>
  <tableColumns count="4">
    <tableColumn id="1" xr3:uid="{E4F46046-37A0-4F57-80C7-F0B34AECDD1F}" name="Client-reported race" dataDxfId="15"/>
    <tableColumn id="2" xr3:uid="{874FCF68-5183-4041-8AFB-9B6EBDFBEB16}" name="Number of charts of clients with any mental health conditions reviewed during this time period" dataDxfId="14"/>
    <tableColumn id="3" xr3:uid="{8F173469-DC32-473A-85DA-A6DE52140938}" name="Number of chart-reviewed clients with any mental health conditions who received a warm referral for additional services or resources during this time period" dataDxfId="13"/>
    <tableColumn id="4" xr3:uid="{24A6335C-456A-42D7-98C0-47C3383B57C2}" name="% of chart-reviewed clients with any mental health conditions who received a warm referral for additional services or resources during this time period" dataDxfId="12"/>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F6D54C6-56FC-4F61-8D12-6B74CCCDE041}" name="SCREEN_SOCIAL_AND_STRUCTURAL_DRIVERS_ALL_CLIENTS26123648" displayName="SCREEN_SOCIAL_AND_STRUCTURAL_DRIVERS_ALL_CLIENTS26123648" ref="A67:D71" totalsRowShown="0" headerRowDxfId="11">
  <autoFilter ref="A67:D71" xr:uid="{C6AA0DDE-ABD2-4F6E-B7FD-3AE4B24DE236}"/>
  <tableColumns count="4">
    <tableColumn id="1" xr3:uid="{86ACCED3-961A-4395-8F38-CA9A82B43ED5}" name="Line Item"/>
    <tableColumn id="2" xr3:uid="{DAC1C615-DF74-4A08-A5EA-115F0DF3A6EA}" name="Question"/>
    <tableColumn id="3" xr3:uid="{331C0755-4735-4FF2-82D7-CFC24B011411}" name="Instructions"/>
    <tableColumn id="4" xr3:uid="{9F808231-90ED-4AD7-93D9-9EF4A2474573}" name="Response"/>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EAA9344-C9BA-4809-9E97-CF2319DCAC40}" name="Client_reported_ethnicity327133749" displayName="Client_reported_ethnicity327133749" ref="A72:D76" totalsRowShown="0" headerRowDxfId="10" tableBorderDxfId="9">
  <autoFilter ref="A72:D76" xr:uid="{B4249CD0-EB6A-49CC-9706-63B0F596AAA6}">
    <filterColumn colId="0" hiddenButton="1"/>
    <filterColumn colId="1" hiddenButton="1"/>
    <filterColumn colId="2" hiddenButton="1"/>
    <filterColumn colId="3" hiddenButton="1"/>
  </autoFilter>
  <tableColumns count="4">
    <tableColumn id="1" xr3:uid="{86837C9D-BBC6-4A8A-A370-06BA5FC90B3E}" name="Client-reported ethnicity" dataDxfId="8"/>
    <tableColumn id="2" xr3:uid="{1CD695E7-7E5E-4009-92FB-CF4040316A9E}" name="Number of charts reviewed during this time period" dataDxfId="7"/>
    <tableColumn id="3" xr3:uid="{D092E541-3897-43C4-8A87-DDAE1082F382}" name="Number of chart-reviewed clients screened for health related social needs during this time period" dataDxfId="6"/>
    <tableColumn id="4" xr3:uid="{930C90D9-B768-4F61-B6F6-289F7F682D31}" name="% of chart-reviewed clients screened for health related social needs during this time period"/>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915DF66-59A1-4F0E-8920-76845AFB0188}" name="Client_reported_race328143850" displayName="Client_reported_race328143850" ref="A77:D85" totalsRowShown="0" headerRowDxfId="5" tableBorderDxfId="4">
  <autoFilter ref="A77:D85" xr:uid="{6DAF1703-A8D2-4A3B-9144-1CC1AB2FAF60}">
    <filterColumn colId="0" hiddenButton="1"/>
    <filterColumn colId="1" hiddenButton="1"/>
    <filterColumn colId="2" hiddenButton="1"/>
    <filterColumn colId="3" hiddenButton="1"/>
  </autoFilter>
  <tableColumns count="4">
    <tableColumn id="1" xr3:uid="{E7D9E9E9-E3F9-45EE-81F4-48B82640BC1E}" name="Client-reported race" dataDxfId="3"/>
    <tableColumn id="2" xr3:uid="{D5F8CD82-7A81-4FC8-9F26-1F11BD02D12A}" name="Number of charts reviewed during this time period" dataDxfId="2"/>
    <tableColumn id="3" xr3:uid="{AEDF4322-84F8-47AF-BAD4-3CB12E3FD26E}" name="Number of chart-reviewed clients screened for health related social needs during this time period" dataDxfId="1"/>
    <tableColumn id="4" xr3:uid="{553CA6CE-F857-4CE3-B6BD-CC8F84308E7B}" name="% of chart-reviewed clients screened for health related social needs during this time period" dataDxfId="0"/>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B043289-E0A0-48B1-94A3-9558BC146536}" name="Client_reported_ethnicity121" displayName="Client_reported_ethnicity121" ref="A32:D36" totalsRowShown="0" headerRowDxfId="184" tableBorderDxfId="183">
  <autoFilter ref="A32:D36" xr:uid="{7EE64D6C-8037-4BEB-A748-7ACAC2CF3075}">
    <filterColumn colId="0" hiddenButton="1"/>
    <filterColumn colId="1" hiddenButton="1"/>
    <filterColumn colId="2" hiddenButton="1"/>
    <filterColumn colId="3" hiddenButton="1"/>
  </autoFilter>
  <tableColumns count="4">
    <tableColumn id="1" xr3:uid="{07511C7C-55B4-4AC0-8773-3C8ACD8A45E1}" name="Client-reported ethnicity" dataDxfId="182"/>
    <tableColumn id="2" xr3:uid="{8B30A9A3-909B-4453-A5A0-C053DA4B5A16}" name="Number of charts reviewed during this time period" dataDxfId="181"/>
    <tableColumn id="3" xr3:uid="{90897DB1-679B-4FF4-A354-37562CBE24D1}" name="Number of chart-reviewed clients screened for any mental health conditions using validated screening tools during this time period" dataDxfId="180"/>
    <tableColumn id="4" xr3:uid="{CED42139-694E-4C28-9D8A-F02250B6F7BC}" name="% of chart-reviewed clients screened for any mental health conditions using validated screening tools during this time period" dataDxfId="17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5727B3-E160-4E98-B1BB-3E3D10A34078}" name="Client_reported_race122" displayName="Client_reported_race122" ref="A37:D45" totalsRowShown="0" headerRowDxfId="178" tableBorderDxfId="177">
  <autoFilter ref="A37:D45" xr:uid="{3FC623F9-7466-4D09-8075-32C7A8A4F1A5}">
    <filterColumn colId="0" hiddenButton="1"/>
    <filterColumn colId="1" hiddenButton="1"/>
    <filterColumn colId="2" hiddenButton="1"/>
    <filterColumn colId="3" hiddenButton="1"/>
  </autoFilter>
  <tableColumns count="4">
    <tableColumn id="1" xr3:uid="{A3535C4C-72CC-438E-B038-C48221C65AE3}" name="Client-reported race" dataDxfId="176"/>
    <tableColumn id="2" xr3:uid="{8CDC6DAC-8B9E-41B6-9DFF-10E864D28275}" name="Number of charts reviewed during this time period" dataDxfId="175"/>
    <tableColumn id="3" xr3:uid="{D79776B5-2FEA-4C33-A9D3-E6E7C8879E95}" name="Number of chart-reviewed clients screened for any mental health conditions using validated screening tools during this time period" dataDxfId="174"/>
    <tableColumn id="4" xr3:uid="{15E0DA78-5A87-4920-9745-E8F6018DBDF7}" name="% of chart-reviewed clients screened for any mental health conditions using validated screening tools during this time period" dataDxfId="17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14B3CE6-3D48-4AE5-AA1F-01CC8D74B133}" name="Table1023" displayName="Table1023" ref="A47:D50" totalsRowShown="0" headerRowDxfId="172" tableBorderDxfId="171">
  <autoFilter ref="A47:D50" xr:uid="{F2AC460F-D7A3-48A2-8B72-7340DC49BB7F}">
    <filterColumn colId="0" hiddenButton="1"/>
    <filterColumn colId="1" hiddenButton="1"/>
    <filterColumn colId="2" hiddenButton="1"/>
    <filterColumn colId="3" hiddenButton="1"/>
  </autoFilter>
  <tableColumns count="4">
    <tableColumn id="1" xr3:uid="{2B520D6D-9E67-4699-9F22-BCF6A2602BF2}" name="Line Item"/>
    <tableColumn id="2" xr3:uid="{835FD6AA-1CF7-4E9E-9C52-89AD787F7D0C}" name="Question"/>
    <tableColumn id="3" xr3:uid="{1677A719-E48E-421E-846E-19A47246FC6E}" name="Instructions"/>
    <tableColumn id="4" xr3:uid="{949B2143-7B27-4000-8E81-4EF7443D859F}" name="Response"/>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639A13B-0777-45E1-AEBF-7E7F6637FA36}" name="Client_reported_ethnicity224" displayName="Client_reported_ethnicity224" ref="A52:D56" totalsRowShown="0" headerRowDxfId="170" tableBorderDxfId="169">
  <autoFilter ref="A52:D56" xr:uid="{88543542-8481-48F8-B6B7-B94E8A55AA6F}">
    <filterColumn colId="0" hiddenButton="1"/>
    <filterColumn colId="1" hiddenButton="1"/>
    <filterColumn colId="2" hiddenButton="1"/>
    <filterColumn colId="3" hiddenButton="1"/>
  </autoFilter>
  <tableColumns count="4">
    <tableColumn id="1" xr3:uid="{E0C007D5-5BC6-4ECA-8976-8C593FAC2E52}" name="Client-reported ethnicity" dataDxfId="168"/>
    <tableColumn id="2" xr3:uid="{E6FEC277-681C-4922-B73B-AD208596368B}" name="Number of charts of clients with any mental health conditions reviewed during this time period" dataDxfId="167"/>
    <tableColumn id="3" xr3:uid="{1461BDB9-FAE2-46A0-85DF-BD6C7DAF8089}" name="Number of chart-reviewed clients with any mental health conditions who received a warm referral for additional services or resources during this time period" dataDxfId="166"/>
    <tableColumn id="4" xr3:uid="{16D28D17-99BC-4EA2-87A2-0AB23B8A6BD9}" name="% of chart-reviewed clients with any mental health conditions who received a warm referral for additional services or resources during this time period" dataDxfId="16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7D12DB6-AE0B-4CA5-A737-030D82EBAA7F}" name="Client_reported_race225" displayName="Client_reported_race225" ref="A57:D65" totalsRowShown="0" headerRowDxfId="152" tableBorderDxfId="151">
  <autoFilter ref="A57:D65" xr:uid="{CB71B2C6-FA3D-4A7F-AF97-449D6E7434A0}">
    <filterColumn colId="0" hiddenButton="1"/>
    <filterColumn colId="1" hiddenButton="1"/>
    <filterColumn colId="2" hiddenButton="1"/>
    <filterColumn colId="3" hiddenButton="1"/>
  </autoFilter>
  <tableColumns count="4">
    <tableColumn id="1" xr3:uid="{A6F9985C-2A50-46FC-879E-5AD4A01C3A8E}" name="Client-reported race" dataDxfId="150"/>
    <tableColumn id="2" xr3:uid="{BC153418-51D1-41A5-91B2-E0404C4142FC}" name="Number of charts of clients with any mental health conditions reviewed during this time period" dataDxfId="149"/>
    <tableColumn id="3" xr3:uid="{10F97DA2-FC85-4626-A29D-B776FFA75B1A}" name="Number of chart-reviewed clients with any mental health conditions who received a warm referral for additional services or resources during this time period" dataDxfId="148"/>
    <tableColumn id="4" xr3:uid="{EC6ACE0C-4452-449C-BEB0-CA9692575775}" name="% of chart-reviewed clients with any mental health conditions who received a warm referral for additional services or resources during this time period" dataDxfId="147"/>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9.xml"/><Relationship Id="rId13" Type="http://schemas.openxmlformats.org/officeDocument/2006/relationships/table" Target="../tables/table24.xml"/><Relationship Id="rId3" Type="http://schemas.openxmlformats.org/officeDocument/2006/relationships/table" Target="../tables/table14.xml"/><Relationship Id="rId7" Type="http://schemas.openxmlformats.org/officeDocument/2006/relationships/table" Target="../tables/table18.xml"/><Relationship Id="rId12" Type="http://schemas.openxmlformats.org/officeDocument/2006/relationships/table" Target="../tables/table23.xml"/><Relationship Id="rId2" Type="http://schemas.openxmlformats.org/officeDocument/2006/relationships/table" Target="../tables/table13.xml"/><Relationship Id="rId1" Type="http://schemas.openxmlformats.org/officeDocument/2006/relationships/drawing" Target="../drawings/drawing3.xml"/><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table" Target="../tables/table15.xml"/><Relationship Id="rId9" Type="http://schemas.openxmlformats.org/officeDocument/2006/relationships/table" Target="../tables/table2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1.xml"/><Relationship Id="rId13" Type="http://schemas.openxmlformats.org/officeDocument/2006/relationships/table" Target="../tables/table36.xml"/><Relationship Id="rId3" Type="http://schemas.openxmlformats.org/officeDocument/2006/relationships/table" Target="../tables/table26.xml"/><Relationship Id="rId7" Type="http://schemas.openxmlformats.org/officeDocument/2006/relationships/table" Target="../tables/table30.xml"/><Relationship Id="rId12" Type="http://schemas.openxmlformats.org/officeDocument/2006/relationships/table" Target="../tables/table35.xml"/><Relationship Id="rId2" Type="http://schemas.openxmlformats.org/officeDocument/2006/relationships/table" Target="../tables/table25.xml"/><Relationship Id="rId1" Type="http://schemas.openxmlformats.org/officeDocument/2006/relationships/drawing" Target="../drawings/drawing4.xml"/><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table" Target="../tables/table28.xml"/><Relationship Id="rId10" Type="http://schemas.openxmlformats.org/officeDocument/2006/relationships/table" Target="../tables/table33.xml"/><Relationship Id="rId4" Type="http://schemas.openxmlformats.org/officeDocument/2006/relationships/table" Target="../tables/table27.xml"/><Relationship Id="rId9" Type="http://schemas.openxmlformats.org/officeDocument/2006/relationships/table" Target="../tables/table3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3.xml"/><Relationship Id="rId13" Type="http://schemas.openxmlformats.org/officeDocument/2006/relationships/table" Target="../tables/table48.xml"/><Relationship Id="rId3" Type="http://schemas.openxmlformats.org/officeDocument/2006/relationships/table" Target="../tables/table38.xml"/><Relationship Id="rId7" Type="http://schemas.openxmlformats.org/officeDocument/2006/relationships/table" Target="../tables/table42.xml"/><Relationship Id="rId12" Type="http://schemas.openxmlformats.org/officeDocument/2006/relationships/table" Target="../tables/table47.xml"/><Relationship Id="rId2" Type="http://schemas.openxmlformats.org/officeDocument/2006/relationships/table" Target="../tables/table37.xml"/><Relationship Id="rId1" Type="http://schemas.openxmlformats.org/officeDocument/2006/relationships/drawing" Target="../drawings/drawing5.xml"/><Relationship Id="rId6" Type="http://schemas.openxmlformats.org/officeDocument/2006/relationships/table" Target="../tables/table41.xml"/><Relationship Id="rId11" Type="http://schemas.openxmlformats.org/officeDocument/2006/relationships/table" Target="../tables/table46.xml"/><Relationship Id="rId5" Type="http://schemas.openxmlformats.org/officeDocument/2006/relationships/table" Target="../tables/table40.xml"/><Relationship Id="rId10" Type="http://schemas.openxmlformats.org/officeDocument/2006/relationships/table" Target="../tables/table45.xml"/><Relationship Id="rId4" Type="http://schemas.openxmlformats.org/officeDocument/2006/relationships/table" Target="../tables/table39.xml"/><Relationship Id="rId9" Type="http://schemas.openxmlformats.org/officeDocument/2006/relationships/table" Target="../tables/table4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1"/>
  <sheetViews>
    <sheetView showGridLines="0" tabSelected="1" workbookViewId="0">
      <selection activeCell="A2" sqref="A2"/>
    </sheetView>
  </sheetViews>
  <sheetFormatPr defaultColWidth="12.5703125" defaultRowHeight="15" customHeight="1" x14ac:dyDescent="0.2"/>
  <cols>
    <col min="1" max="1" width="101.7109375" customWidth="1"/>
    <col min="2" max="2" width="68.7109375" customWidth="1"/>
    <col min="3" max="26" width="8.85546875" customWidth="1"/>
  </cols>
  <sheetData>
    <row r="1" spans="1:26" ht="51.75" customHeight="1" x14ac:dyDescent="0.25">
      <c r="A1" s="1" t="s">
        <v>0</v>
      </c>
      <c r="B1" s="2"/>
    </row>
    <row r="2" spans="1:26" ht="63" customHeight="1" x14ac:dyDescent="0.2">
      <c r="A2" s="3" t="s">
        <v>1</v>
      </c>
      <c r="B2" s="4"/>
    </row>
    <row r="3" spans="1:26" ht="124.5" customHeight="1" x14ac:dyDescent="0.25">
      <c r="A3" s="5" t="s">
        <v>2</v>
      </c>
      <c r="B3" s="2"/>
    </row>
    <row r="4" spans="1:26" ht="25.5" customHeight="1" x14ac:dyDescent="0.2">
      <c r="A4" s="6" t="s">
        <v>3</v>
      </c>
    </row>
    <row r="5" spans="1:26" ht="25.5" customHeight="1" x14ac:dyDescent="0.2">
      <c r="A5" s="7" t="s">
        <v>4</v>
      </c>
    </row>
    <row r="6" spans="1:26" ht="27" customHeight="1" x14ac:dyDescent="0.2">
      <c r="A6" s="6" t="s">
        <v>5</v>
      </c>
    </row>
    <row r="7" spans="1:26" ht="27" customHeight="1" x14ac:dyDescent="0.2">
      <c r="A7" s="7" t="s">
        <v>6</v>
      </c>
    </row>
    <row r="8" spans="1:26" ht="27" customHeight="1" x14ac:dyDescent="0.2">
      <c r="A8" s="6" t="s">
        <v>7</v>
      </c>
    </row>
    <row r="9" spans="1:26" ht="27.75" customHeight="1" x14ac:dyDescent="0.2">
      <c r="A9" s="7" t="s">
        <v>8</v>
      </c>
    </row>
    <row r="10" spans="1:26" ht="32.25" customHeight="1" x14ac:dyDescent="0.25">
      <c r="A10" s="8" t="s">
        <v>9</v>
      </c>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2">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42.75" customHeight="1" x14ac:dyDescent="0.2">
      <c r="A12" s="5" t="s">
        <v>11</v>
      </c>
      <c r="D12" s="9"/>
      <c r="E12" s="9"/>
      <c r="F12" s="9"/>
      <c r="G12" s="9"/>
      <c r="H12" s="9"/>
      <c r="I12" s="9"/>
      <c r="J12" s="9"/>
      <c r="K12" s="9"/>
      <c r="L12" s="9"/>
      <c r="M12" s="9"/>
      <c r="N12" s="9"/>
      <c r="O12" s="9"/>
      <c r="P12" s="9"/>
      <c r="Q12" s="9"/>
      <c r="R12" s="9"/>
      <c r="S12" s="9"/>
      <c r="T12" s="9"/>
      <c r="U12" s="9"/>
      <c r="V12" s="9"/>
      <c r="W12" s="9"/>
      <c r="X12" s="9"/>
      <c r="Y12" s="9"/>
      <c r="Z12" s="9"/>
    </row>
    <row r="13" spans="1:26" ht="43.5" customHeight="1" x14ac:dyDescent="0.2">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2">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2">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2">
      <c r="A16" s="5" t="s">
        <v>15</v>
      </c>
      <c r="D16" s="9"/>
      <c r="E16" s="9"/>
      <c r="F16" s="9"/>
      <c r="G16" s="9"/>
      <c r="H16" s="9"/>
      <c r="I16" s="9"/>
      <c r="J16" s="9"/>
      <c r="K16" s="9"/>
      <c r="L16" s="9"/>
      <c r="M16" s="9"/>
      <c r="N16" s="9"/>
      <c r="O16" s="9"/>
      <c r="P16" s="9"/>
      <c r="Q16" s="9"/>
      <c r="R16" s="9"/>
      <c r="S16" s="9"/>
      <c r="T16" s="9"/>
      <c r="U16" s="9"/>
      <c r="V16" s="9"/>
      <c r="W16" s="9"/>
      <c r="X16" s="9"/>
      <c r="Y16" s="9"/>
      <c r="Z16" s="9"/>
    </row>
    <row r="17" spans="1:26" ht="45" customHeight="1" x14ac:dyDescent="0.2">
      <c r="A17" s="5" t="s">
        <v>16</v>
      </c>
      <c r="D17" s="9"/>
      <c r="E17" s="9"/>
      <c r="F17" s="9"/>
      <c r="G17" s="9"/>
      <c r="H17" s="9"/>
      <c r="I17" s="9"/>
      <c r="J17" s="9"/>
      <c r="K17" s="9"/>
      <c r="L17" s="9"/>
      <c r="M17" s="9"/>
      <c r="N17" s="9"/>
      <c r="O17" s="9"/>
      <c r="P17" s="9"/>
      <c r="Q17" s="9"/>
      <c r="R17" s="9"/>
      <c r="S17" s="9"/>
      <c r="T17" s="9"/>
      <c r="U17" s="9"/>
      <c r="V17" s="9"/>
      <c r="W17" s="9"/>
      <c r="X17" s="9"/>
      <c r="Y17" s="9"/>
      <c r="Z17" s="9"/>
    </row>
    <row r="18" spans="1:26" ht="45" customHeight="1" x14ac:dyDescent="0.2">
      <c r="A18" s="5" t="s">
        <v>17</v>
      </c>
      <c r="D18" s="9"/>
      <c r="E18" s="9"/>
      <c r="F18" s="9"/>
      <c r="G18" s="9"/>
      <c r="H18" s="9"/>
      <c r="I18" s="9"/>
      <c r="J18" s="9"/>
      <c r="K18" s="9"/>
      <c r="L18" s="9"/>
      <c r="M18" s="9"/>
      <c r="N18" s="9"/>
      <c r="O18" s="9"/>
      <c r="P18" s="9"/>
      <c r="Q18" s="9"/>
      <c r="R18" s="9"/>
      <c r="S18" s="9"/>
      <c r="T18" s="9"/>
      <c r="U18" s="9"/>
      <c r="V18" s="9"/>
      <c r="W18" s="9"/>
      <c r="X18" s="9"/>
      <c r="Y18" s="9"/>
      <c r="Z18" s="9"/>
    </row>
    <row r="19" spans="1:26" ht="69" customHeight="1" x14ac:dyDescent="0.2">
      <c r="A19" s="5" t="s">
        <v>18</v>
      </c>
      <c r="D19" s="9"/>
      <c r="E19" s="9"/>
      <c r="F19" s="9"/>
      <c r="G19" s="9"/>
      <c r="H19" s="9"/>
      <c r="I19" s="9"/>
      <c r="J19" s="9"/>
      <c r="K19" s="9"/>
      <c r="L19" s="9"/>
      <c r="M19" s="9"/>
      <c r="N19" s="9"/>
      <c r="O19" s="9"/>
      <c r="P19" s="9"/>
      <c r="Q19" s="9"/>
      <c r="R19" s="9"/>
      <c r="S19" s="9"/>
      <c r="T19" s="9"/>
      <c r="U19" s="9"/>
      <c r="V19" s="9"/>
      <c r="W19" s="9"/>
      <c r="X19" s="9"/>
      <c r="Y19" s="9"/>
      <c r="Z19" s="9"/>
    </row>
    <row r="20" spans="1:26" ht="31.5" customHeight="1" x14ac:dyDescent="0.2">
      <c r="A20" s="13" t="s">
        <v>19</v>
      </c>
      <c r="D20" s="9"/>
      <c r="E20" s="9"/>
      <c r="F20" s="9"/>
      <c r="G20" s="9"/>
      <c r="H20" s="9"/>
      <c r="I20" s="9"/>
      <c r="J20" s="9"/>
      <c r="K20" s="9"/>
      <c r="L20" s="9"/>
      <c r="M20" s="9"/>
      <c r="N20" s="9"/>
      <c r="O20" s="9"/>
      <c r="P20" s="9"/>
      <c r="Q20" s="9"/>
      <c r="R20" s="9"/>
      <c r="S20" s="9"/>
      <c r="T20" s="9"/>
      <c r="U20" s="9"/>
      <c r="V20" s="9"/>
      <c r="W20" s="9"/>
      <c r="X20" s="9"/>
      <c r="Y20" s="9"/>
      <c r="Z20" s="9"/>
    </row>
    <row r="21" spans="1:26" ht="62.25" customHeight="1" x14ac:dyDescent="0.25">
      <c r="A21" s="14" t="s">
        <v>20</v>
      </c>
      <c r="B21" s="2"/>
    </row>
    <row r="22" spans="1:26" ht="17.25" customHeight="1" x14ac:dyDescent="0.25">
      <c r="A22" s="2"/>
      <c r="B22" s="15"/>
    </row>
    <row r="23" spans="1:26" ht="17.25" customHeight="1" x14ac:dyDescent="0.25">
      <c r="A23" s="2"/>
      <c r="B23" s="2"/>
    </row>
    <row r="24" spans="1:26" ht="17.25" customHeight="1" x14ac:dyDescent="0.25">
      <c r="A24" s="2"/>
      <c r="B24" s="2"/>
    </row>
    <row r="25" spans="1:26" ht="17.25" customHeight="1" x14ac:dyDescent="0.25">
      <c r="A25" s="2"/>
      <c r="B25" s="2"/>
    </row>
    <row r="26" spans="1:26" ht="17.25" customHeight="1" x14ac:dyDescent="0.25">
      <c r="A26" s="2"/>
      <c r="B26" s="2"/>
    </row>
    <row r="27" spans="1:26" ht="17.25" customHeight="1" x14ac:dyDescent="0.25">
      <c r="A27" s="2"/>
      <c r="B27" s="2"/>
    </row>
    <row r="28" spans="1:26" ht="17.25" customHeight="1" x14ac:dyDescent="0.25">
      <c r="A28" s="2"/>
      <c r="B28" s="2"/>
    </row>
    <row r="29" spans="1:26" ht="17.25" customHeight="1" x14ac:dyDescent="0.25">
      <c r="A29" s="2"/>
      <c r="B29" s="2"/>
    </row>
    <row r="30" spans="1:26" ht="17.25" customHeight="1" x14ac:dyDescent="0.25">
      <c r="A30" s="2"/>
      <c r="B30" s="2"/>
    </row>
    <row r="31" spans="1:26" ht="17.25" customHeight="1" x14ac:dyDescent="0.25">
      <c r="A31" s="2"/>
      <c r="B31" s="2"/>
    </row>
    <row r="32" spans="1:26" ht="17.25" customHeight="1" x14ac:dyDescent="0.25">
      <c r="A32" s="2"/>
      <c r="B32" s="2"/>
    </row>
    <row r="33" spans="1:2" ht="17.25" customHeight="1" x14ac:dyDescent="0.25">
      <c r="A33" s="2"/>
      <c r="B33" s="2"/>
    </row>
    <row r="34" spans="1:2" ht="17.25" customHeight="1" x14ac:dyDescent="0.25">
      <c r="A34" s="2"/>
      <c r="B34" s="2"/>
    </row>
    <row r="35" spans="1:2" ht="17.25" customHeight="1" x14ac:dyDescent="0.25">
      <c r="A35" s="2"/>
      <c r="B35" s="2"/>
    </row>
    <row r="36" spans="1:2" ht="17.25" customHeight="1" x14ac:dyDescent="0.25">
      <c r="A36" s="2"/>
      <c r="B36" s="2"/>
    </row>
    <row r="37" spans="1:2" ht="17.25" customHeight="1" x14ac:dyDescent="0.25">
      <c r="A37" s="2"/>
      <c r="B37" s="2"/>
    </row>
    <row r="38" spans="1:2" ht="17.25" customHeight="1" x14ac:dyDescent="0.25">
      <c r="A38" s="2"/>
      <c r="B38" s="2"/>
    </row>
    <row r="39" spans="1:2" ht="17.25" customHeight="1" x14ac:dyDescent="0.25">
      <c r="A39" s="2"/>
      <c r="B39" s="2"/>
    </row>
    <row r="40" spans="1:2" ht="17.25" customHeight="1" x14ac:dyDescent="0.25">
      <c r="A40" s="2"/>
      <c r="B40" s="2"/>
    </row>
    <row r="41" spans="1:2" ht="17.25" customHeight="1" x14ac:dyDescent="0.25">
      <c r="A41" s="2"/>
      <c r="B41" s="2"/>
    </row>
    <row r="42" spans="1:2" ht="17.25" customHeight="1" x14ac:dyDescent="0.25">
      <c r="A42" s="2"/>
      <c r="B42" s="2"/>
    </row>
    <row r="43" spans="1:2" ht="17.25" customHeight="1" x14ac:dyDescent="0.25">
      <c r="A43" s="2"/>
      <c r="B43" s="2"/>
    </row>
    <row r="44" spans="1:2" ht="17.25" customHeight="1" x14ac:dyDescent="0.25">
      <c r="A44" s="2"/>
      <c r="B44" s="2"/>
    </row>
    <row r="45" spans="1:2" ht="17.25" customHeight="1" x14ac:dyDescent="0.25">
      <c r="A45" s="2"/>
      <c r="B45" s="2"/>
    </row>
    <row r="46" spans="1:2" ht="17.25" customHeight="1" x14ac:dyDescent="0.25">
      <c r="A46" s="2"/>
      <c r="B46" s="2"/>
    </row>
    <row r="47" spans="1:2" ht="17.25" customHeight="1" x14ac:dyDescent="0.25">
      <c r="A47" s="2"/>
      <c r="B47" s="2"/>
    </row>
    <row r="48" spans="1:2" ht="17.25" customHeight="1" x14ac:dyDescent="0.25">
      <c r="A48" s="2"/>
      <c r="B48" s="2"/>
    </row>
    <row r="49" spans="1:2" ht="17.25" customHeight="1" x14ac:dyDescent="0.25">
      <c r="A49" s="2"/>
      <c r="B49" s="2"/>
    </row>
    <row r="50" spans="1:2" ht="17.25" customHeight="1" x14ac:dyDescent="0.25">
      <c r="A50" s="2"/>
      <c r="B50" s="2"/>
    </row>
    <row r="51" spans="1:2" ht="17.25" customHeight="1" x14ac:dyDescent="0.25">
      <c r="A51" s="2"/>
      <c r="B51" s="2"/>
    </row>
    <row r="52" spans="1:2" ht="17.25" customHeight="1" x14ac:dyDescent="0.25">
      <c r="A52" s="2"/>
      <c r="B52" s="2"/>
    </row>
    <row r="53" spans="1:2" ht="17.25" customHeight="1" x14ac:dyDescent="0.25">
      <c r="A53" s="2"/>
      <c r="B53" s="2"/>
    </row>
    <row r="54" spans="1:2" ht="17.25" customHeight="1" x14ac:dyDescent="0.25">
      <c r="A54" s="2"/>
      <c r="B54" s="2"/>
    </row>
    <row r="55" spans="1:2" ht="17.25" customHeight="1" x14ac:dyDescent="0.25">
      <c r="A55" s="2"/>
      <c r="B55" s="2"/>
    </row>
    <row r="56" spans="1:2" ht="17.25" customHeight="1" x14ac:dyDescent="0.25">
      <c r="A56" s="2"/>
      <c r="B56" s="2"/>
    </row>
    <row r="57" spans="1:2" ht="17.25" customHeight="1" x14ac:dyDescent="0.25">
      <c r="A57" s="2"/>
      <c r="B57" s="2"/>
    </row>
    <row r="58" spans="1:2" ht="17.25" customHeight="1" x14ac:dyDescent="0.25">
      <c r="A58" s="2"/>
      <c r="B58" s="2"/>
    </row>
    <row r="59" spans="1:2" ht="17.25" customHeight="1" x14ac:dyDescent="0.25">
      <c r="A59" s="2"/>
      <c r="B59" s="2"/>
    </row>
    <row r="60" spans="1:2" ht="17.25" customHeight="1" x14ac:dyDescent="0.25">
      <c r="A60" s="2"/>
      <c r="B60" s="2"/>
    </row>
    <row r="61" spans="1:2" ht="17.25" customHeight="1" x14ac:dyDescent="0.25">
      <c r="A61" s="2"/>
      <c r="B61" s="2"/>
    </row>
    <row r="62" spans="1:2" ht="17.25" customHeight="1" x14ac:dyDescent="0.25">
      <c r="A62" s="2"/>
      <c r="B62" s="2"/>
    </row>
    <row r="63" spans="1:2" ht="17.25" customHeight="1" x14ac:dyDescent="0.25">
      <c r="A63" s="2"/>
      <c r="B63" s="2"/>
    </row>
    <row r="64" spans="1:2" ht="17.25" customHeight="1" x14ac:dyDescent="0.25">
      <c r="A64" s="2"/>
      <c r="B64" s="2"/>
    </row>
    <row r="65" spans="1:2" ht="17.25" customHeight="1" x14ac:dyDescent="0.25">
      <c r="A65" s="2"/>
      <c r="B65" s="2"/>
    </row>
    <row r="66" spans="1:2" ht="17.25" customHeight="1" x14ac:dyDescent="0.25">
      <c r="A66" s="2"/>
      <c r="B66" s="2"/>
    </row>
    <row r="67" spans="1:2" ht="17.25" customHeight="1" x14ac:dyDescent="0.25">
      <c r="A67" s="2"/>
      <c r="B67" s="2"/>
    </row>
    <row r="68" spans="1:2" ht="17.25" customHeight="1" x14ac:dyDescent="0.25">
      <c r="A68" s="2"/>
      <c r="B68" s="2"/>
    </row>
    <row r="69" spans="1:2" ht="17.25" customHeight="1" x14ac:dyDescent="0.25">
      <c r="A69" s="2"/>
      <c r="B69" s="2"/>
    </row>
    <row r="70" spans="1:2" ht="17.25" customHeight="1" x14ac:dyDescent="0.25">
      <c r="A70" s="2"/>
      <c r="B70" s="2"/>
    </row>
    <row r="71" spans="1:2" ht="17.25" customHeight="1" x14ac:dyDescent="0.25">
      <c r="A71" s="2"/>
      <c r="B71" s="2"/>
    </row>
    <row r="72" spans="1:2" ht="17.25" customHeight="1" x14ac:dyDescent="0.25">
      <c r="A72" s="2"/>
      <c r="B72" s="2"/>
    </row>
    <row r="73" spans="1:2" ht="17.25" customHeight="1" x14ac:dyDescent="0.25">
      <c r="A73" s="2"/>
      <c r="B73" s="2"/>
    </row>
    <row r="74" spans="1:2" ht="17.25" customHeight="1" x14ac:dyDescent="0.25">
      <c r="A74" s="2"/>
      <c r="B74" s="2"/>
    </row>
    <row r="75" spans="1:2" ht="17.25" customHeight="1" x14ac:dyDescent="0.25">
      <c r="A75" s="2"/>
      <c r="B75" s="2"/>
    </row>
    <row r="76" spans="1:2" ht="17.25" customHeight="1" x14ac:dyDescent="0.25">
      <c r="A76" s="2"/>
      <c r="B76" s="2"/>
    </row>
    <row r="77" spans="1:2" ht="17.25" customHeight="1" x14ac:dyDescent="0.25">
      <c r="A77" s="2"/>
      <c r="B77" s="2"/>
    </row>
    <row r="78" spans="1:2" ht="17.25" customHeight="1" x14ac:dyDescent="0.25">
      <c r="A78" s="2"/>
      <c r="B78" s="2"/>
    </row>
    <row r="79" spans="1:2" ht="17.25" customHeight="1" x14ac:dyDescent="0.25">
      <c r="A79" s="2"/>
      <c r="B79" s="2"/>
    </row>
    <row r="80" spans="1:2" ht="17.25" customHeight="1" x14ac:dyDescent="0.25">
      <c r="A80" s="2"/>
      <c r="B80" s="2"/>
    </row>
    <row r="81" spans="1:2" ht="17.25" customHeight="1" x14ac:dyDescent="0.25">
      <c r="A81" s="2"/>
      <c r="B81" s="2"/>
    </row>
    <row r="82" spans="1:2" ht="17.25" customHeight="1" x14ac:dyDescent="0.25">
      <c r="A82" s="2"/>
      <c r="B82" s="2"/>
    </row>
    <row r="83" spans="1:2" ht="17.25" customHeight="1" x14ac:dyDescent="0.25">
      <c r="A83" s="2"/>
      <c r="B83" s="2"/>
    </row>
    <row r="84" spans="1:2" ht="17.25" customHeight="1" x14ac:dyDescent="0.25">
      <c r="A84" s="2"/>
      <c r="B84" s="2"/>
    </row>
    <row r="85" spans="1:2" ht="17.25" customHeight="1" x14ac:dyDescent="0.25">
      <c r="A85" s="2"/>
      <c r="B85" s="2"/>
    </row>
    <row r="86" spans="1:2" ht="17.25" customHeight="1" x14ac:dyDescent="0.25">
      <c r="A86" s="2"/>
      <c r="B86" s="2"/>
    </row>
    <row r="87" spans="1:2" ht="17.25" customHeight="1" x14ac:dyDescent="0.25">
      <c r="A87" s="2"/>
      <c r="B87" s="2"/>
    </row>
    <row r="88" spans="1:2" ht="17.25" customHeight="1" x14ac:dyDescent="0.25">
      <c r="A88" s="2"/>
      <c r="B88" s="2"/>
    </row>
    <row r="89" spans="1:2" ht="17.25" customHeight="1" x14ac:dyDescent="0.25">
      <c r="A89" s="2"/>
      <c r="B89" s="2"/>
    </row>
    <row r="90" spans="1:2" ht="17.25" customHeight="1" x14ac:dyDescent="0.25">
      <c r="A90" s="2"/>
      <c r="B90" s="2"/>
    </row>
    <row r="91" spans="1:2" ht="17.25" customHeight="1" x14ac:dyDescent="0.25">
      <c r="A91" s="2"/>
      <c r="B91" s="2"/>
    </row>
    <row r="92" spans="1:2" ht="17.25" customHeight="1" x14ac:dyDescent="0.25">
      <c r="A92" s="2"/>
      <c r="B92" s="2"/>
    </row>
    <row r="93" spans="1:2" ht="17.25" customHeight="1" x14ac:dyDescent="0.25">
      <c r="A93" s="2"/>
      <c r="B93" s="2"/>
    </row>
    <row r="94" spans="1:2" ht="17.25" customHeight="1" x14ac:dyDescent="0.25">
      <c r="A94" s="2"/>
      <c r="B94" s="2"/>
    </row>
    <row r="95" spans="1:2" ht="17.25" customHeight="1" x14ac:dyDescent="0.25">
      <c r="A95" s="2"/>
      <c r="B95" s="2"/>
    </row>
    <row r="96" spans="1:2" ht="17.25" customHeight="1" x14ac:dyDescent="0.25">
      <c r="A96" s="2"/>
      <c r="B96" s="2"/>
    </row>
    <row r="97" spans="1:2" ht="17.25" customHeight="1" x14ac:dyDescent="0.25">
      <c r="A97" s="2"/>
      <c r="B97" s="2"/>
    </row>
    <row r="98" spans="1:2" ht="17.25" customHeight="1" x14ac:dyDescent="0.25">
      <c r="A98" s="2"/>
      <c r="B98" s="2"/>
    </row>
    <row r="99" spans="1:2" ht="17.25" customHeight="1" x14ac:dyDescent="0.25">
      <c r="A99" s="2"/>
      <c r="B99" s="2"/>
    </row>
    <row r="100" spans="1:2" ht="17.25" customHeight="1" x14ac:dyDescent="0.25">
      <c r="A100" s="2"/>
      <c r="B100" s="2"/>
    </row>
    <row r="101" spans="1:2" ht="17.25" customHeight="1" x14ac:dyDescent="0.25">
      <c r="A101" s="2"/>
      <c r="B101" s="2"/>
    </row>
    <row r="102" spans="1:2" ht="17.25" customHeight="1" x14ac:dyDescent="0.25">
      <c r="A102" s="2"/>
      <c r="B102" s="2"/>
    </row>
    <row r="103" spans="1:2" ht="17.25" customHeight="1" x14ac:dyDescent="0.25">
      <c r="A103" s="2"/>
      <c r="B103" s="2"/>
    </row>
    <row r="104" spans="1:2" ht="17.25" customHeight="1" x14ac:dyDescent="0.25">
      <c r="A104" s="2"/>
      <c r="B104" s="2"/>
    </row>
    <row r="105" spans="1:2" ht="17.25" customHeight="1" x14ac:dyDescent="0.25">
      <c r="A105" s="2"/>
      <c r="B105" s="2"/>
    </row>
    <row r="106" spans="1:2" ht="17.25" customHeight="1" x14ac:dyDescent="0.25">
      <c r="A106" s="2"/>
      <c r="B106" s="2"/>
    </row>
    <row r="107" spans="1:2" ht="17.25" customHeight="1" x14ac:dyDescent="0.25">
      <c r="A107" s="2"/>
      <c r="B107" s="2"/>
    </row>
    <row r="108" spans="1:2" ht="17.25" customHeight="1" x14ac:dyDescent="0.25">
      <c r="A108" s="2"/>
      <c r="B108" s="2"/>
    </row>
    <row r="109" spans="1:2" ht="17.25" customHeight="1" x14ac:dyDescent="0.25">
      <c r="A109" s="2"/>
      <c r="B109" s="2"/>
    </row>
    <row r="110" spans="1:2" ht="17.25" customHeight="1" x14ac:dyDescent="0.25">
      <c r="A110" s="2"/>
      <c r="B110" s="2"/>
    </row>
    <row r="111" spans="1:2" ht="17.25" customHeight="1" x14ac:dyDescent="0.25">
      <c r="A111" s="2"/>
      <c r="B111" s="2"/>
    </row>
    <row r="112" spans="1:2" ht="17.25" customHeight="1" x14ac:dyDescent="0.25">
      <c r="A112" s="2"/>
      <c r="B112" s="2"/>
    </row>
    <row r="113" spans="1:2" ht="17.25" customHeight="1" x14ac:dyDescent="0.25">
      <c r="A113" s="2"/>
      <c r="B113" s="2"/>
    </row>
    <row r="114" spans="1:2" ht="17.25" customHeight="1" x14ac:dyDescent="0.25">
      <c r="A114" s="2"/>
      <c r="B114" s="2"/>
    </row>
    <row r="115" spans="1:2" ht="17.25" customHeight="1" x14ac:dyDescent="0.25">
      <c r="A115" s="2"/>
      <c r="B115" s="2"/>
    </row>
    <row r="116" spans="1:2" ht="17.25" customHeight="1" x14ac:dyDescent="0.25">
      <c r="A116" s="2"/>
      <c r="B116" s="2"/>
    </row>
    <row r="117" spans="1:2" ht="17.25" customHeight="1" x14ac:dyDescent="0.25">
      <c r="A117" s="2"/>
      <c r="B117" s="2"/>
    </row>
    <row r="118" spans="1:2" ht="17.25" customHeight="1" x14ac:dyDescent="0.25">
      <c r="A118" s="2"/>
      <c r="B118" s="2"/>
    </row>
    <row r="119" spans="1:2" ht="17.25" customHeight="1" x14ac:dyDescent="0.25">
      <c r="A119" s="2"/>
      <c r="B119" s="2"/>
    </row>
    <row r="120" spans="1:2" ht="17.25" customHeight="1" x14ac:dyDescent="0.25">
      <c r="A120" s="2"/>
      <c r="B120" s="2"/>
    </row>
    <row r="121" spans="1:2" ht="17.25" customHeight="1" x14ac:dyDescent="0.25">
      <c r="A121" s="2"/>
      <c r="B121" s="2"/>
    </row>
    <row r="122" spans="1:2" ht="17.25" customHeight="1" x14ac:dyDescent="0.25">
      <c r="A122" s="2"/>
      <c r="B122" s="2"/>
    </row>
    <row r="123" spans="1:2" ht="17.25" customHeight="1" x14ac:dyDescent="0.25">
      <c r="A123" s="2"/>
      <c r="B123" s="2"/>
    </row>
    <row r="124" spans="1:2" ht="17.25" customHeight="1" x14ac:dyDescent="0.25">
      <c r="A124" s="2"/>
      <c r="B124" s="2"/>
    </row>
    <row r="125" spans="1:2" ht="17.25" customHeight="1" x14ac:dyDescent="0.25">
      <c r="A125" s="2"/>
      <c r="B125" s="2"/>
    </row>
    <row r="126" spans="1:2" ht="17.25" customHeight="1" x14ac:dyDescent="0.25">
      <c r="A126" s="2"/>
      <c r="B126" s="2"/>
    </row>
    <row r="127" spans="1:2" ht="17.25" customHeight="1" x14ac:dyDescent="0.25">
      <c r="A127" s="2"/>
      <c r="B127" s="2"/>
    </row>
    <row r="128" spans="1:2" ht="17.25" customHeight="1" x14ac:dyDescent="0.25">
      <c r="A128" s="2"/>
      <c r="B128" s="2"/>
    </row>
    <row r="129" spans="1:2" ht="17.25" customHeight="1" x14ac:dyDescent="0.25">
      <c r="A129" s="2"/>
      <c r="B129" s="2"/>
    </row>
    <row r="130" spans="1:2" ht="17.25" customHeight="1" x14ac:dyDescent="0.25">
      <c r="A130" s="2"/>
      <c r="B130" s="2"/>
    </row>
    <row r="131" spans="1:2" ht="17.25" customHeight="1" x14ac:dyDescent="0.25">
      <c r="A131" s="2"/>
      <c r="B131" s="2"/>
    </row>
    <row r="132" spans="1:2" ht="17.25" customHeight="1" x14ac:dyDescent="0.25">
      <c r="A132" s="2"/>
      <c r="B132" s="2"/>
    </row>
    <row r="133" spans="1:2" ht="17.25" customHeight="1" x14ac:dyDescent="0.25">
      <c r="A133" s="2"/>
      <c r="B133" s="2"/>
    </row>
    <row r="134" spans="1:2" ht="17.25" customHeight="1" x14ac:dyDescent="0.25">
      <c r="A134" s="2"/>
      <c r="B134" s="2"/>
    </row>
    <row r="135" spans="1:2" ht="17.25" customHeight="1" x14ac:dyDescent="0.25">
      <c r="A135" s="2"/>
      <c r="B135" s="2"/>
    </row>
    <row r="136" spans="1:2" ht="17.25" customHeight="1" x14ac:dyDescent="0.25">
      <c r="A136" s="2"/>
      <c r="B136" s="2"/>
    </row>
    <row r="137" spans="1:2" ht="17.25" customHeight="1" x14ac:dyDescent="0.25">
      <c r="A137" s="2"/>
      <c r="B137" s="2"/>
    </row>
    <row r="138" spans="1:2" ht="17.25" customHeight="1" x14ac:dyDescent="0.25">
      <c r="A138" s="2"/>
      <c r="B138" s="2"/>
    </row>
    <row r="139" spans="1:2" ht="17.25" customHeight="1" x14ac:dyDescent="0.25">
      <c r="A139" s="2"/>
      <c r="B139" s="2"/>
    </row>
    <row r="140" spans="1:2" ht="17.25" customHeight="1" x14ac:dyDescent="0.25">
      <c r="A140" s="2"/>
      <c r="B140" s="2"/>
    </row>
    <row r="141" spans="1:2" ht="17.25" customHeight="1" x14ac:dyDescent="0.25">
      <c r="A141" s="2"/>
      <c r="B141" s="2"/>
    </row>
    <row r="142" spans="1:2" ht="17.25" customHeight="1" x14ac:dyDescent="0.25">
      <c r="A142" s="2"/>
      <c r="B142" s="2"/>
    </row>
    <row r="143" spans="1:2" ht="17.25" customHeight="1" x14ac:dyDescent="0.25">
      <c r="A143" s="2"/>
      <c r="B143" s="2"/>
    </row>
    <row r="144" spans="1:2" ht="17.25" customHeight="1" x14ac:dyDescent="0.25">
      <c r="A144" s="2"/>
      <c r="B144" s="2"/>
    </row>
    <row r="145" spans="1:2" ht="17.25" customHeight="1" x14ac:dyDescent="0.25">
      <c r="A145" s="2"/>
      <c r="B145" s="2"/>
    </row>
    <row r="146" spans="1:2" ht="17.25" customHeight="1" x14ac:dyDescent="0.25">
      <c r="A146" s="2"/>
      <c r="B146" s="2"/>
    </row>
    <row r="147" spans="1:2" ht="17.25" customHeight="1" x14ac:dyDescent="0.25">
      <c r="A147" s="2"/>
      <c r="B147" s="2"/>
    </row>
    <row r="148" spans="1:2" ht="17.25" customHeight="1" x14ac:dyDescent="0.25">
      <c r="A148" s="2"/>
      <c r="B148" s="2"/>
    </row>
    <row r="149" spans="1:2" ht="17.25" customHeight="1" x14ac:dyDescent="0.25">
      <c r="A149" s="2"/>
      <c r="B149" s="2"/>
    </row>
    <row r="150" spans="1:2" ht="17.25" customHeight="1" x14ac:dyDescent="0.25">
      <c r="A150" s="2"/>
      <c r="B150" s="2"/>
    </row>
    <row r="151" spans="1:2" ht="17.25" customHeight="1" x14ac:dyDescent="0.25">
      <c r="A151" s="2"/>
      <c r="B151" s="2"/>
    </row>
    <row r="152" spans="1:2" ht="17.25" customHeight="1" x14ac:dyDescent="0.25">
      <c r="A152" s="2"/>
      <c r="B152" s="2"/>
    </row>
    <row r="153" spans="1:2" ht="17.25" customHeight="1" x14ac:dyDescent="0.25">
      <c r="A153" s="2"/>
      <c r="B153" s="2"/>
    </row>
    <row r="154" spans="1:2" ht="17.25" customHeight="1" x14ac:dyDescent="0.25">
      <c r="A154" s="2"/>
      <c r="B154" s="2"/>
    </row>
    <row r="155" spans="1:2" ht="17.25" customHeight="1" x14ac:dyDescent="0.25">
      <c r="A155" s="2"/>
      <c r="B155" s="2"/>
    </row>
    <row r="156" spans="1:2" ht="17.25" customHeight="1" x14ac:dyDescent="0.25">
      <c r="A156" s="2"/>
      <c r="B156" s="2"/>
    </row>
    <row r="157" spans="1:2" ht="17.25" customHeight="1" x14ac:dyDescent="0.25">
      <c r="A157" s="2"/>
      <c r="B157" s="2"/>
    </row>
    <row r="158" spans="1:2" ht="17.25" customHeight="1" x14ac:dyDescent="0.25">
      <c r="A158" s="2"/>
      <c r="B158" s="2"/>
    </row>
    <row r="159" spans="1:2" ht="17.25" customHeight="1" x14ac:dyDescent="0.25">
      <c r="A159" s="2"/>
      <c r="B159" s="2"/>
    </row>
    <row r="160" spans="1:2" ht="17.25" customHeight="1" x14ac:dyDescent="0.25">
      <c r="A160" s="2"/>
      <c r="B160" s="2"/>
    </row>
    <row r="161" spans="1:2" ht="17.25" customHeight="1" x14ac:dyDescent="0.25">
      <c r="A161" s="2"/>
      <c r="B161" s="2"/>
    </row>
    <row r="162" spans="1:2" ht="17.25" customHeight="1" x14ac:dyDescent="0.25">
      <c r="A162" s="2"/>
      <c r="B162" s="2"/>
    </row>
    <row r="163" spans="1:2" ht="17.25" customHeight="1" x14ac:dyDescent="0.25">
      <c r="A163" s="2"/>
      <c r="B163" s="2"/>
    </row>
    <row r="164" spans="1:2" ht="17.25" customHeight="1" x14ac:dyDescent="0.25">
      <c r="A164" s="2"/>
      <c r="B164" s="2"/>
    </row>
    <row r="165" spans="1:2" ht="17.25" customHeight="1" x14ac:dyDescent="0.25">
      <c r="A165" s="2"/>
      <c r="B165" s="2"/>
    </row>
    <row r="166" spans="1:2" ht="17.25" customHeight="1" x14ac:dyDescent="0.25">
      <c r="A166" s="2"/>
      <c r="B166" s="2"/>
    </row>
    <row r="167" spans="1:2" ht="17.25" customHeight="1" x14ac:dyDescent="0.25">
      <c r="A167" s="2"/>
      <c r="B167" s="2"/>
    </row>
    <row r="168" spans="1:2" ht="17.25" customHeight="1" x14ac:dyDescent="0.25">
      <c r="A168" s="2"/>
      <c r="B168" s="2"/>
    </row>
    <row r="169" spans="1:2" ht="17.25" customHeight="1" x14ac:dyDescent="0.25">
      <c r="A169" s="2"/>
      <c r="B169" s="2"/>
    </row>
    <row r="170" spans="1:2" ht="17.25" customHeight="1" x14ac:dyDescent="0.25">
      <c r="A170" s="2"/>
      <c r="B170" s="2"/>
    </row>
    <row r="171" spans="1:2" ht="17.25" customHeight="1" x14ac:dyDescent="0.25">
      <c r="A171" s="2"/>
      <c r="B171" s="2"/>
    </row>
    <row r="172" spans="1:2" ht="17.25" customHeight="1" x14ac:dyDescent="0.25">
      <c r="A172" s="2"/>
      <c r="B172" s="2"/>
    </row>
    <row r="173" spans="1:2" ht="17.25" customHeight="1" x14ac:dyDescent="0.25">
      <c r="A173" s="2"/>
      <c r="B173" s="2"/>
    </row>
    <row r="174" spans="1:2" ht="17.25" customHeight="1" x14ac:dyDescent="0.25">
      <c r="A174" s="2"/>
      <c r="B174" s="2"/>
    </row>
    <row r="175" spans="1:2" ht="17.25" customHeight="1" x14ac:dyDescent="0.25">
      <c r="A175" s="2"/>
      <c r="B175" s="2"/>
    </row>
    <row r="176" spans="1:2" ht="17.25" customHeight="1" x14ac:dyDescent="0.25">
      <c r="A176" s="2"/>
      <c r="B176" s="2"/>
    </row>
    <row r="177" spans="1:2" ht="17.25" customHeight="1" x14ac:dyDescent="0.25">
      <c r="A177" s="2"/>
      <c r="B177" s="2"/>
    </row>
    <row r="178" spans="1:2" ht="17.25" customHeight="1" x14ac:dyDescent="0.25">
      <c r="A178" s="2"/>
      <c r="B178" s="2"/>
    </row>
    <row r="179" spans="1:2" ht="17.25" customHeight="1" x14ac:dyDescent="0.25">
      <c r="A179" s="2"/>
      <c r="B179" s="2"/>
    </row>
    <row r="180" spans="1:2" ht="17.25" customHeight="1" x14ac:dyDescent="0.25">
      <c r="A180" s="2"/>
      <c r="B180" s="2"/>
    </row>
    <row r="181" spans="1:2" ht="17.25" customHeight="1" x14ac:dyDescent="0.25">
      <c r="A181" s="2"/>
      <c r="B181" s="2"/>
    </row>
    <row r="182" spans="1:2" ht="17.25" customHeight="1" x14ac:dyDescent="0.25">
      <c r="A182" s="2"/>
      <c r="B182" s="2"/>
    </row>
    <row r="183" spans="1:2" ht="17.25" customHeight="1" x14ac:dyDescent="0.25">
      <c r="A183" s="2"/>
      <c r="B183" s="2"/>
    </row>
    <row r="184" spans="1:2" ht="17.25" customHeight="1" x14ac:dyDescent="0.25">
      <c r="A184" s="2"/>
      <c r="B184" s="2"/>
    </row>
    <row r="185" spans="1:2" ht="17.25" customHeight="1" x14ac:dyDescent="0.25">
      <c r="A185" s="2"/>
      <c r="B185" s="2"/>
    </row>
    <row r="186" spans="1:2" ht="17.25" customHeight="1" x14ac:dyDescent="0.25">
      <c r="A186" s="2"/>
      <c r="B186" s="2"/>
    </row>
    <row r="187" spans="1:2" ht="17.25" customHeight="1" x14ac:dyDescent="0.25">
      <c r="A187" s="2"/>
      <c r="B187" s="2"/>
    </row>
    <row r="188" spans="1:2" ht="17.25" customHeight="1" x14ac:dyDescent="0.25">
      <c r="A188" s="2"/>
      <c r="B188" s="2"/>
    </row>
    <row r="189" spans="1:2" ht="17.25" customHeight="1" x14ac:dyDescent="0.25">
      <c r="A189" s="2"/>
      <c r="B189" s="2"/>
    </row>
    <row r="190" spans="1:2" ht="17.25" customHeight="1" x14ac:dyDescent="0.25">
      <c r="A190" s="2"/>
      <c r="B190" s="2"/>
    </row>
    <row r="191" spans="1:2" ht="17.25" customHeight="1" x14ac:dyDescent="0.25">
      <c r="A191" s="2"/>
      <c r="B191" s="2"/>
    </row>
    <row r="192" spans="1:2" ht="17.25" customHeight="1" x14ac:dyDescent="0.25">
      <c r="A192" s="2"/>
      <c r="B192" s="2"/>
    </row>
    <row r="193" spans="1:2" ht="17.25" customHeight="1" x14ac:dyDescent="0.25">
      <c r="A193" s="2"/>
      <c r="B193" s="2"/>
    </row>
    <row r="194" spans="1:2" ht="17.25" customHeight="1" x14ac:dyDescent="0.25">
      <c r="A194" s="2"/>
      <c r="B194" s="2"/>
    </row>
    <row r="195" spans="1:2" ht="17.25" customHeight="1" x14ac:dyDescent="0.25">
      <c r="A195" s="2"/>
      <c r="B195" s="2"/>
    </row>
    <row r="196" spans="1:2" ht="17.25" customHeight="1" x14ac:dyDescent="0.25">
      <c r="A196" s="2"/>
      <c r="B196" s="2"/>
    </row>
    <row r="197" spans="1:2" ht="17.25" customHeight="1" x14ac:dyDescent="0.25">
      <c r="A197" s="2"/>
      <c r="B197" s="2"/>
    </row>
    <row r="198" spans="1:2" ht="17.25" customHeight="1" x14ac:dyDescent="0.25">
      <c r="A198" s="2"/>
      <c r="B198" s="2"/>
    </row>
    <row r="199" spans="1:2" ht="17.25" customHeight="1" x14ac:dyDescent="0.25">
      <c r="A199" s="2"/>
      <c r="B199" s="2"/>
    </row>
    <row r="200" spans="1:2" ht="17.25" customHeight="1" x14ac:dyDescent="0.25">
      <c r="A200" s="2"/>
      <c r="B200" s="2"/>
    </row>
    <row r="201" spans="1:2" ht="17.25" customHeight="1" x14ac:dyDescent="0.25">
      <c r="A201" s="2"/>
      <c r="B201" s="2"/>
    </row>
    <row r="202" spans="1:2" ht="17.25" customHeight="1" x14ac:dyDescent="0.25">
      <c r="A202" s="2"/>
      <c r="B202" s="2"/>
    </row>
    <row r="203" spans="1:2" ht="17.25" customHeight="1" x14ac:dyDescent="0.25">
      <c r="A203" s="2"/>
      <c r="B203" s="2"/>
    </row>
    <row r="204" spans="1:2" ht="17.25" customHeight="1" x14ac:dyDescent="0.25">
      <c r="A204" s="2"/>
      <c r="B204" s="2"/>
    </row>
    <row r="205" spans="1:2" ht="17.25" customHeight="1" x14ac:dyDescent="0.25">
      <c r="A205" s="2"/>
      <c r="B205" s="2"/>
    </row>
    <row r="206" spans="1:2" ht="17.25" customHeight="1" x14ac:dyDescent="0.25">
      <c r="A206" s="2"/>
      <c r="B206" s="2"/>
    </row>
    <row r="207" spans="1:2" ht="17.25" customHeight="1" x14ac:dyDescent="0.25">
      <c r="A207" s="2"/>
      <c r="B207" s="2"/>
    </row>
    <row r="208" spans="1:2" ht="17.25" customHeight="1" x14ac:dyDescent="0.25">
      <c r="A208" s="2"/>
      <c r="B208" s="2"/>
    </row>
    <row r="209" spans="1:2" ht="17.25" customHeight="1" x14ac:dyDescent="0.25">
      <c r="A209" s="2"/>
      <c r="B209" s="2"/>
    </row>
    <row r="210" spans="1:2" ht="17.25" customHeight="1" x14ac:dyDescent="0.25">
      <c r="A210" s="2"/>
      <c r="B210" s="2"/>
    </row>
    <row r="211" spans="1:2" ht="17.25" customHeight="1" x14ac:dyDescent="0.25">
      <c r="A211" s="2"/>
      <c r="B211" s="2"/>
    </row>
    <row r="212" spans="1:2" ht="17.25" customHeight="1" x14ac:dyDescent="0.25">
      <c r="A212" s="2"/>
      <c r="B212" s="2"/>
    </row>
    <row r="213" spans="1:2" ht="17.25" customHeight="1" x14ac:dyDescent="0.25">
      <c r="A213" s="2"/>
      <c r="B213" s="2"/>
    </row>
    <row r="214" spans="1:2" ht="17.25" customHeight="1" x14ac:dyDescent="0.25">
      <c r="A214" s="2"/>
      <c r="B214" s="2"/>
    </row>
    <row r="215" spans="1:2" ht="17.25" customHeight="1" x14ac:dyDescent="0.25">
      <c r="A215" s="2"/>
      <c r="B215" s="2"/>
    </row>
    <row r="216" spans="1:2" ht="17.25" customHeight="1" x14ac:dyDescent="0.25">
      <c r="A216" s="2"/>
      <c r="B216" s="2"/>
    </row>
    <row r="217" spans="1:2" ht="17.25" customHeight="1" x14ac:dyDescent="0.25">
      <c r="A217" s="2"/>
      <c r="B217" s="2"/>
    </row>
    <row r="218" spans="1:2" ht="17.25" customHeight="1" x14ac:dyDescent="0.25">
      <c r="A218" s="2"/>
      <c r="B218" s="2"/>
    </row>
    <row r="219" spans="1:2" ht="17.25" customHeight="1" x14ac:dyDescent="0.25">
      <c r="A219" s="2"/>
      <c r="B219" s="2"/>
    </row>
    <row r="220" spans="1:2" ht="17.25" customHeight="1" x14ac:dyDescent="0.25">
      <c r="A220" s="2"/>
      <c r="B220" s="2"/>
    </row>
    <row r="221" spans="1:2" ht="17.25" customHeight="1" x14ac:dyDescent="0.25">
      <c r="A221" s="2"/>
      <c r="B221" s="2"/>
    </row>
    <row r="222" spans="1:2" ht="17.25" customHeight="1" x14ac:dyDescent="0.25">
      <c r="A222" s="2"/>
      <c r="B222" s="2"/>
    </row>
    <row r="223" spans="1:2" ht="17.25" customHeight="1" x14ac:dyDescent="0.25">
      <c r="A223" s="2"/>
      <c r="B223" s="2"/>
    </row>
    <row r="224" spans="1:2" ht="17.25" customHeight="1" x14ac:dyDescent="0.25">
      <c r="A224" s="2"/>
      <c r="B224" s="2"/>
    </row>
    <row r="225" spans="1:2" ht="17.25" customHeight="1" x14ac:dyDescent="0.25">
      <c r="A225" s="2"/>
      <c r="B225" s="2"/>
    </row>
    <row r="226" spans="1:2" ht="17.25" customHeight="1" x14ac:dyDescent="0.25">
      <c r="A226" s="2"/>
      <c r="B226" s="2"/>
    </row>
    <row r="227" spans="1:2" ht="17.25" customHeight="1" x14ac:dyDescent="0.25">
      <c r="A227" s="2"/>
      <c r="B227" s="2"/>
    </row>
    <row r="228" spans="1:2" ht="17.25" customHeight="1" x14ac:dyDescent="0.25">
      <c r="A228" s="2"/>
      <c r="B228" s="2"/>
    </row>
    <row r="229" spans="1:2" ht="17.25" customHeight="1" x14ac:dyDescent="0.25">
      <c r="A229" s="2"/>
      <c r="B229" s="2"/>
    </row>
    <row r="230" spans="1:2" ht="17.25" customHeight="1" x14ac:dyDescent="0.25">
      <c r="A230" s="2"/>
      <c r="B230" s="2"/>
    </row>
    <row r="231" spans="1:2" ht="17.25" customHeight="1" x14ac:dyDescent="0.25">
      <c r="A231" s="2"/>
      <c r="B231" s="2"/>
    </row>
    <row r="232" spans="1:2" ht="17.25" customHeight="1" x14ac:dyDescent="0.25">
      <c r="A232" s="2"/>
      <c r="B232" s="2"/>
    </row>
    <row r="233" spans="1:2" ht="17.25" customHeight="1" x14ac:dyDescent="0.25">
      <c r="A233" s="2"/>
      <c r="B233" s="2"/>
    </row>
    <row r="234" spans="1:2" ht="17.25" customHeight="1" x14ac:dyDescent="0.25">
      <c r="A234" s="2"/>
      <c r="B234" s="2"/>
    </row>
    <row r="235" spans="1:2" ht="17.25" customHeight="1" x14ac:dyDescent="0.25">
      <c r="A235" s="2"/>
      <c r="B235" s="2"/>
    </row>
    <row r="236" spans="1:2" ht="17.25" customHeight="1" x14ac:dyDescent="0.25">
      <c r="A236" s="2"/>
      <c r="B236" s="2"/>
    </row>
    <row r="237" spans="1:2" ht="17.25" customHeight="1" x14ac:dyDescent="0.25">
      <c r="A237" s="2"/>
      <c r="B237" s="2"/>
    </row>
    <row r="238" spans="1:2" ht="17.25" customHeight="1" x14ac:dyDescent="0.25">
      <c r="A238" s="2"/>
      <c r="B238" s="2"/>
    </row>
    <row r="239" spans="1:2" ht="17.25" customHeight="1" x14ac:dyDescent="0.25">
      <c r="A239" s="2"/>
      <c r="B239" s="2"/>
    </row>
    <row r="240" spans="1:2" ht="17.25" customHeight="1" x14ac:dyDescent="0.25">
      <c r="A240" s="2"/>
      <c r="B240" s="2"/>
    </row>
    <row r="241" spans="1:2" ht="17.25" customHeight="1" x14ac:dyDescent="0.25">
      <c r="A241" s="2"/>
      <c r="B241" s="2"/>
    </row>
    <row r="242" spans="1:2" ht="17.25" customHeight="1" x14ac:dyDescent="0.25">
      <c r="A242" s="2"/>
      <c r="B242" s="2"/>
    </row>
    <row r="243" spans="1:2" ht="17.25" customHeight="1" x14ac:dyDescent="0.25">
      <c r="A243" s="2"/>
      <c r="B243" s="2"/>
    </row>
    <row r="244" spans="1:2" ht="17.25" customHeight="1" x14ac:dyDescent="0.25">
      <c r="A244" s="2"/>
      <c r="B244" s="2"/>
    </row>
    <row r="245" spans="1:2" ht="17.25" customHeight="1" x14ac:dyDescent="0.25">
      <c r="A245" s="2"/>
      <c r="B245" s="2"/>
    </row>
    <row r="246" spans="1:2" ht="17.25" customHeight="1" x14ac:dyDescent="0.25">
      <c r="A246" s="2"/>
      <c r="B246" s="2"/>
    </row>
    <row r="247" spans="1:2" ht="17.25" customHeight="1" x14ac:dyDescent="0.25">
      <c r="A247" s="2"/>
      <c r="B247" s="2"/>
    </row>
    <row r="248" spans="1:2" ht="17.25" customHeight="1" x14ac:dyDescent="0.25">
      <c r="A248" s="2"/>
      <c r="B248" s="2"/>
    </row>
    <row r="249" spans="1:2" ht="17.25" customHeight="1" x14ac:dyDescent="0.25">
      <c r="A249" s="2"/>
      <c r="B249" s="2"/>
    </row>
    <row r="250" spans="1:2" ht="17.25" customHeight="1" x14ac:dyDescent="0.25">
      <c r="A250" s="2"/>
      <c r="B250" s="2"/>
    </row>
    <row r="251" spans="1:2" ht="17.25" customHeight="1" x14ac:dyDescent="0.25">
      <c r="A251" s="2"/>
      <c r="B251" s="2"/>
    </row>
    <row r="252" spans="1:2" ht="17.25" customHeight="1" x14ac:dyDescent="0.25">
      <c r="A252" s="2"/>
      <c r="B252" s="2"/>
    </row>
    <row r="253" spans="1:2" ht="17.25" customHeight="1" x14ac:dyDescent="0.25">
      <c r="A253" s="2"/>
      <c r="B253" s="2"/>
    </row>
    <row r="254" spans="1:2" ht="17.25" customHeight="1" x14ac:dyDescent="0.25">
      <c r="A254" s="2"/>
      <c r="B254" s="2"/>
    </row>
    <row r="255" spans="1:2" ht="17.25" customHeight="1" x14ac:dyDescent="0.25">
      <c r="A255" s="2"/>
      <c r="B255" s="2"/>
    </row>
    <row r="256" spans="1:2" ht="17.25" customHeight="1" x14ac:dyDescent="0.25">
      <c r="A256" s="2"/>
      <c r="B256" s="2"/>
    </row>
    <row r="257" spans="1:2" ht="17.25" customHeight="1" x14ac:dyDescent="0.25">
      <c r="A257" s="2"/>
      <c r="B257" s="2"/>
    </row>
    <row r="258" spans="1:2" ht="17.25" customHeight="1" x14ac:dyDescent="0.25">
      <c r="A258" s="2"/>
      <c r="B258" s="2"/>
    </row>
    <row r="259" spans="1:2" ht="17.25" customHeight="1" x14ac:dyDescent="0.25">
      <c r="A259" s="2"/>
      <c r="B259" s="2"/>
    </row>
    <row r="260" spans="1:2" ht="17.25" customHeight="1" x14ac:dyDescent="0.25">
      <c r="A260" s="2"/>
      <c r="B260" s="2"/>
    </row>
    <row r="261" spans="1:2" ht="17.25" customHeight="1" x14ac:dyDescent="0.25">
      <c r="A261" s="2"/>
      <c r="B261" s="2"/>
    </row>
    <row r="262" spans="1:2" ht="17.25" customHeight="1" x14ac:dyDescent="0.25">
      <c r="A262" s="2"/>
      <c r="B262" s="2"/>
    </row>
    <row r="263" spans="1:2" ht="17.25" customHeight="1" x14ac:dyDescent="0.25">
      <c r="A263" s="2"/>
      <c r="B263" s="2"/>
    </row>
    <row r="264" spans="1:2" ht="17.25" customHeight="1" x14ac:dyDescent="0.25">
      <c r="A264" s="2"/>
      <c r="B264" s="2"/>
    </row>
    <row r="265" spans="1:2" ht="17.25" customHeight="1" x14ac:dyDescent="0.25">
      <c r="A265" s="2"/>
      <c r="B265" s="2"/>
    </row>
    <row r="266" spans="1:2" ht="17.25" customHeight="1" x14ac:dyDescent="0.25">
      <c r="A266" s="2"/>
      <c r="B266" s="2"/>
    </row>
    <row r="267" spans="1:2" ht="17.25" customHeight="1" x14ac:dyDescent="0.25">
      <c r="A267" s="2"/>
      <c r="B267" s="2"/>
    </row>
    <row r="268" spans="1:2" ht="17.25" customHeight="1" x14ac:dyDescent="0.25">
      <c r="A268" s="2"/>
      <c r="B268" s="2"/>
    </row>
    <row r="269" spans="1:2" ht="17.25" customHeight="1" x14ac:dyDescent="0.25">
      <c r="A269" s="2"/>
      <c r="B269" s="2"/>
    </row>
    <row r="270" spans="1:2" ht="17.25" customHeight="1" x14ac:dyDescent="0.25">
      <c r="A270" s="2"/>
      <c r="B270" s="2"/>
    </row>
    <row r="271" spans="1:2" ht="17.25" customHeight="1" x14ac:dyDescent="0.25">
      <c r="A271" s="2"/>
      <c r="B271" s="2"/>
    </row>
    <row r="272" spans="1:2" ht="17.25" customHeight="1" x14ac:dyDescent="0.25">
      <c r="A272" s="2"/>
      <c r="B272" s="2"/>
    </row>
    <row r="273" spans="1:2" ht="17.25" customHeight="1" x14ac:dyDescent="0.25">
      <c r="A273" s="2"/>
      <c r="B273" s="2"/>
    </row>
    <row r="274" spans="1:2" ht="17.25" customHeight="1" x14ac:dyDescent="0.25">
      <c r="A274" s="2"/>
      <c r="B274" s="2"/>
    </row>
    <row r="275" spans="1:2" ht="17.25" customHeight="1" x14ac:dyDescent="0.25">
      <c r="A275" s="2"/>
      <c r="B275" s="2"/>
    </row>
    <row r="276" spans="1:2" ht="17.25" customHeight="1" x14ac:dyDescent="0.25">
      <c r="A276" s="2"/>
      <c r="B276" s="2"/>
    </row>
    <row r="277" spans="1:2" ht="17.25" customHeight="1" x14ac:dyDescent="0.25">
      <c r="A277" s="2"/>
      <c r="B277" s="2"/>
    </row>
    <row r="278" spans="1:2" ht="17.25" customHeight="1" x14ac:dyDescent="0.25">
      <c r="A278" s="2"/>
      <c r="B278" s="2"/>
    </row>
    <row r="279" spans="1:2" ht="17.25" customHeight="1" x14ac:dyDescent="0.25">
      <c r="A279" s="2"/>
      <c r="B279" s="2"/>
    </row>
    <row r="280" spans="1:2" ht="17.25" customHeight="1" x14ac:dyDescent="0.25">
      <c r="A280" s="2"/>
      <c r="B280" s="2"/>
    </row>
    <row r="281" spans="1:2" ht="17.25" customHeight="1" x14ac:dyDescent="0.25">
      <c r="A281" s="2"/>
      <c r="B281" s="2"/>
    </row>
    <row r="282" spans="1:2" ht="17.25" customHeight="1" x14ac:dyDescent="0.25">
      <c r="A282" s="2"/>
      <c r="B282" s="2"/>
    </row>
    <row r="283" spans="1:2" ht="17.25" customHeight="1" x14ac:dyDescent="0.25">
      <c r="A283" s="2"/>
      <c r="B283" s="2"/>
    </row>
    <row r="284" spans="1:2" ht="17.25" customHeight="1" x14ac:dyDescent="0.25">
      <c r="A284" s="2"/>
      <c r="B284" s="2"/>
    </row>
    <row r="285" spans="1:2" ht="17.25" customHeight="1" x14ac:dyDescent="0.25">
      <c r="A285" s="2"/>
      <c r="B285" s="2"/>
    </row>
    <row r="286" spans="1:2" ht="17.25" customHeight="1" x14ac:dyDescent="0.25">
      <c r="A286" s="2"/>
      <c r="B286" s="2"/>
    </row>
    <row r="287" spans="1:2" ht="17.25" customHeight="1" x14ac:dyDescent="0.25">
      <c r="A287" s="2"/>
      <c r="B287" s="2"/>
    </row>
    <row r="288" spans="1:2" ht="17.25" customHeight="1" x14ac:dyDescent="0.25">
      <c r="A288" s="2"/>
      <c r="B288" s="2"/>
    </row>
    <row r="289" spans="1:2" ht="17.25" customHeight="1" x14ac:dyDescent="0.25">
      <c r="A289" s="2"/>
      <c r="B289" s="2"/>
    </row>
    <row r="290" spans="1:2" ht="17.25" customHeight="1" x14ac:dyDescent="0.25">
      <c r="A290" s="2"/>
      <c r="B290" s="2"/>
    </row>
    <row r="291" spans="1:2" ht="17.25" customHeight="1" x14ac:dyDescent="0.25">
      <c r="A291" s="2"/>
      <c r="B291" s="2"/>
    </row>
    <row r="292" spans="1:2" ht="17.25" customHeight="1" x14ac:dyDescent="0.25">
      <c r="A292" s="2"/>
      <c r="B292" s="2"/>
    </row>
    <row r="293" spans="1:2" ht="17.25" customHeight="1" x14ac:dyDescent="0.25">
      <c r="A293" s="2"/>
      <c r="B293" s="2"/>
    </row>
    <row r="294" spans="1:2" ht="17.25" customHeight="1" x14ac:dyDescent="0.25">
      <c r="A294" s="2"/>
      <c r="B294" s="2"/>
    </row>
    <row r="295" spans="1:2" ht="17.25" customHeight="1" x14ac:dyDescent="0.25">
      <c r="A295" s="2"/>
      <c r="B295" s="2"/>
    </row>
    <row r="296" spans="1:2" ht="17.25" customHeight="1" x14ac:dyDescent="0.25">
      <c r="A296" s="2"/>
      <c r="B296" s="2"/>
    </row>
    <row r="297" spans="1:2" ht="17.25" customHeight="1" x14ac:dyDescent="0.25">
      <c r="A297" s="2"/>
      <c r="B297" s="2"/>
    </row>
    <row r="298" spans="1:2" ht="17.25" customHeight="1" x14ac:dyDescent="0.25">
      <c r="A298" s="2"/>
      <c r="B298" s="2"/>
    </row>
    <row r="299" spans="1:2" ht="17.25" customHeight="1" x14ac:dyDescent="0.25">
      <c r="A299" s="2"/>
      <c r="B299" s="2"/>
    </row>
    <row r="300" spans="1:2" ht="17.25" customHeight="1" x14ac:dyDescent="0.25">
      <c r="A300" s="2"/>
      <c r="B300" s="2"/>
    </row>
    <row r="301" spans="1:2" ht="17.25" customHeight="1" x14ac:dyDescent="0.25">
      <c r="A301" s="2"/>
      <c r="B301" s="2"/>
    </row>
    <row r="302" spans="1:2" ht="17.25" customHeight="1" x14ac:dyDescent="0.25">
      <c r="A302" s="2"/>
      <c r="B302" s="2"/>
    </row>
    <row r="303" spans="1:2" ht="17.25" customHeight="1" x14ac:dyDescent="0.25">
      <c r="A303" s="2"/>
      <c r="B303" s="2"/>
    </row>
    <row r="304" spans="1:2" ht="17.25" customHeight="1" x14ac:dyDescent="0.25">
      <c r="A304" s="2"/>
      <c r="B304" s="2"/>
    </row>
    <row r="305" spans="1:2" ht="17.25" customHeight="1" x14ac:dyDescent="0.25">
      <c r="A305" s="2"/>
      <c r="B305" s="2"/>
    </row>
    <row r="306" spans="1:2" ht="17.25" customHeight="1" x14ac:dyDescent="0.25">
      <c r="A306" s="2"/>
      <c r="B306" s="2"/>
    </row>
    <row r="307" spans="1:2" ht="17.25" customHeight="1" x14ac:dyDescent="0.25">
      <c r="A307" s="2"/>
      <c r="B307" s="2"/>
    </row>
    <row r="308" spans="1:2" ht="17.25" customHeight="1" x14ac:dyDescent="0.25">
      <c r="A308" s="2"/>
      <c r="B308" s="2"/>
    </row>
    <row r="309" spans="1:2" ht="17.25" customHeight="1" x14ac:dyDescent="0.25">
      <c r="A309" s="2"/>
      <c r="B309" s="2"/>
    </row>
    <row r="310" spans="1:2" ht="17.25" customHeight="1" x14ac:dyDescent="0.25">
      <c r="A310" s="2"/>
      <c r="B310" s="2"/>
    </row>
    <row r="311" spans="1:2" ht="17.25" customHeight="1" x14ac:dyDescent="0.25">
      <c r="A311" s="2"/>
      <c r="B311" s="2"/>
    </row>
    <row r="312" spans="1:2" ht="17.25" customHeight="1" x14ac:dyDescent="0.25">
      <c r="A312" s="2"/>
      <c r="B312" s="2"/>
    </row>
    <row r="313" spans="1:2" ht="17.25" customHeight="1" x14ac:dyDescent="0.25">
      <c r="A313" s="2"/>
      <c r="B313" s="2"/>
    </row>
    <row r="314" spans="1:2" ht="17.25" customHeight="1" x14ac:dyDescent="0.25">
      <c r="A314" s="2"/>
      <c r="B314" s="2"/>
    </row>
    <row r="315" spans="1:2" ht="17.25" customHeight="1" x14ac:dyDescent="0.25">
      <c r="A315" s="2"/>
      <c r="B315" s="2"/>
    </row>
    <row r="316" spans="1:2" ht="17.25" customHeight="1" x14ac:dyDescent="0.25">
      <c r="A316" s="2"/>
      <c r="B316" s="2"/>
    </row>
    <row r="317" spans="1:2" ht="17.25" customHeight="1" x14ac:dyDescent="0.25">
      <c r="A317" s="2"/>
      <c r="B317" s="2"/>
    </row>
    <row r="318" spans="1:2" ht="17.25" customHeight="1" x14ac:dyDescent="0.25">
      <c r="A318" s="2"/>
      <c r="B318" s="2"/>
    </row>
    <row r="319" spans="1:2" ht="17.25" customHeight="1" x14ac:dyDescent="0.25">
      <c r="A319" s="2"/>
      <c r="B319" s="2"/>
    </row>
    <row r="320" spans="1:2" ht="17.25" customHeight="1" x14ac:dyDescent="0.25">
      <c r="A320" s="2"/>
      <c r="B320" s="2"/>
    </row>
    <row r="321" spans="1:2" ht="17.25" customHeight="1" x14ac:dyDescent="0.25">
      <c r="A321" s="2"/>
      <c r="B321" s="2"/>
    </row>
    <row r="322" spans="1:2" ht="17.25" customHeight="1" x14ac:dyDescent="0.25">
      <c r="A322" s="2"/>
      <c r="B322" s="2"/>
    </row>
    <row r="323" spans="1:2" ht="17.25" customHeight="1" x14ac:dyDescent="0.25">
      <c r="A323" s="2"/>
      <c r="B323" s="2"/>
    </row>
    <row r="324" spans="1:2" ht="17.25" customHeight="1" x14ac:dyDescent="0.25">
      <c r="A324" s="2"/>
      <c r="B324" s="2"/>
    </row>
    <row r="325" spans="1:2" ht="17.25" customHeight="1" x14ac:dyDescent="0.25">
      <c r="A325" s="2"/>
      <c r="B325" s="2"/>
    </row>
    <row r="326" spans="1:2" ht="17.25" customHeight="1" x14ac:dyDescent="0.25">
      <c r="A326" s="2"/>
      <c r="B326" s="2"/>
    </row>
    <row r="327" spans="1:2" ht="17.25" customHeight="1" x14ac:dyDescent="0.25">
      <c r="A327" s="2"/>
      <c r="B327" s="2"/>
    </row>
    <row r="328" spans="1:2" ht="17.25" customHeight="1" x14ac:dyDescent="0.25">
      <c r="A328" s="2"/>
      <c r="B328" s="2"/>
    </row>
    <row r="329" spans="1:2" ht="17.25" customHeight="1" x14ac:dyDescent="0.25">
      <c r="A329" s="2"/>
      <c r="B329" s="2"/>
    </row>
    <row r="330" spans="1:2" ht="17.25" customHeight="1" x14ac:dyDescent="0.25">
      <c r="A330" s="2"/>
      <c r="B330" s="2"/>
    </row>
    <row r="331" spans="1:2" ht="17.25" customHeight="1" x14ac:dyDescent="0.25">
      <c r="A331" s="2"/>
      <c r="B331" s="2"/>
    </row>
    <row r="332" spans="1:2" ht="17.25" customHeight="1" x14ac:dyDescent="0.25">
      <c r="A332" s="2"/>
      <c r="B332" s="2"/>
    </row>
    <row r="333" spans="1:2" ht="17.25" customHeight="1" x14ac:dyDescent="0.25">
      <c r="A333" s="2"/>
      <c r="B333" s="2"/>
    </row>
    <row r="334" spans="1:2" ht="17.25" customHeight="1" x14ac:dyDescent="0.25">
      <c r="A334" s="2"/>
      <c r="B334" s="2"/>
    </row>
    <row r="335" spans="1:2" ht="17.25" customHeight="1" x14ac:dyDescent="0.25">
      <c r="A335" s="2"/>
      <c r="B335" s="2"/>
    </row>
    <row r="336" spans="1:2" ht="17.25" customHeight="1" x14ac:dyDescent="0.25">
      <c r="A336" s="2"/>
      <c r="B336" s="2"/>
    </row>
    <row r="337" spans="1:2" ht="17.25" customHeight="1" x14ac:dyDescent="0.25">
      <c r="A337" s="2"/>
      <c r="B337" s="2"/>
    </row>
    <row r="338" spans="1:2" ht="17.25" customHeight="1" x14ac:dyDescent="0.25">
      <c r="A338" s="2"/>
      <c r="B338" s="2"/>
    </row>
    <row r="339" spans="1:2" ht="17.25" customHeight="1" x14ac:dyDescent="0.25">
      <c r="A339" s="2"/>
      <c r="B339" s="2"/>
    </row>
    <row r="340" spans="1:2" ht="17.25" customHeight="1" x14ac:dyDescent="0.25">
      <c r="A340" s="2"/>
      <c r="B340" s="2"/>
    </row>
    <row r="341" spans="1:2" ht="17.25" customHeight="1" x14ac:dyDescent="0.25">
      <c r="A341" s="2"/>
      <c r="B341" s="2"/>
    </row>
    <row r="342" spans="1:2" ht="17.25" customHeight="1" x14ac:dyDescent="0.25">
      <c r="A342" s="2"/>
      <c r="B342" s="2"/>
    </row>
    <row r="343" spans="1:2" ht="17.25" customHeight="1" x14ac:dyDescent="0.25">
      <c r="A343" s="2"/>
      <c r="B343" s="2"/>
    </row>
    <row r="344" spans="1:2" ht="17.25" customHeight="1" x14ac:dyDescent="0.25">
      <c r="A344" s="2"/>
      <c r="B344" s="2"/>
    </row>
    <row r="345" spans="1:2" ht="17.25" customHeight="1" x14ac:dyDescent="0.25">
      <c r="A345" s="2"/>
      <c r="B345" s="2"/>
    </row>
    <row r="346" spans="1:2" ht="17.25" customHeight="1" x14ac:dyDescent="0.25">
      <c r="A346" s="2"/>
      <c r="B346" s="2"/>
    </row>
    <row r="347" spans="1:2" ht="17.25" customHeight="1" x14ac:dyDescent="0.25">
      <c r="A347" s="2"/>
      <c r="B347" s="2"/>
    </row>
    <row r="348" spans="1:2" ht="17.25" customHeight="1" x14ac:dyDescent="0.25">
      <c r="A348" s="2"/>
      <c r="B348" s="2"/>
    </row>
    <row r="349" spans="1:2" ht="17.25" customHeight="1" x14ac:dyDescent="0.25">
      <c r="A349" s="2"/>
      <c r="B349" s="2"/>
    </row>
    <row r="350" spans="1:2" ht="17.25" customHeight="1" x14ac:dyDescent="0.25">
      <c r="A350" s="2"/>
      <c r="B350" s="2"/>
    </row>
    <row r="351" spans="1:2" ht="17.25" customHeight="1" x14ac:dyDescent="0.25">
      <c r="A351" s="2"/>
      <c r="B351" s="2"/>
    </row>
    <row r="352" spans="1:2" ht="17.25" customHeight="1" x14ac:dyDescent="0.25">
      <c r="A352" s="2"/>
      <c r="B352" s="2"/>
    </row>
    <row r="353" spans="1:2" ht="17.25" customHeight="1" x14ac:dyDescent="0.25">
      <c r="A353" s="2"/>
      <c r="B353" s="2"/>
    </row>
    <row r="354" spans="1:2" ht="17.25" customHeight="1" x14ac:dyDescent="0.25">
      <c r="A354" s="2"/>
      <c r="B354" s="2"/>
    </row>
    <row r="355" spans="1:2" ht="17.25" customHeight="1" x14ac:dyDescent="0.25">
      <c r="A355" s="2"/>
      <c r="B355" s="2"/>
    </row>
    <row r="356" spans="1:2" ht="17.25" customHeight="1" x14ac:dyDescent="0.25">
      <c r="A356" s="2"/>
      <c r="B356" s="2"/>
    </row>
    <row r="357" spans="1:2" ht="17.25" customHeight="1" x14ac:dyDescent="0.25">
      <c r="A357" s="2"/>
      <c r="B357" s="2"/>
    </row>
    <row r="358" spans="1:2" ht="17.25" customHeight="1" x14ac:dyDescent="0.25">
      <c r="A358" s="2"/>
      <c r="B358" s="2"/>
    </row>
    <row r="359" spans="1:2" ht="17.25" customHeight="1" x14ac:dyDescent="0.25">
      <c r="A359" s="2"/>
      <c r="B359" s="2"/>
    </row>
    <row r="360" spans="1:2" ht="17.25" customHeight="1" x14ac:dyDescent="0.25">
      <c r="A360" s="2"/>
      <c r="B360" s="2"/>
    </row>
    <row r="361" spans="1:2" ht="17.25" customHeight="1" x14ac:dyDescent="0.25">
      <c r="A361" s="2"/>
      <c r="B361" s="2"/>
    </row>
    <row r="362" spans="1:2" ht="17.25" customHeight="1" x14ac:dyDescent="0.25">
      <c r="A362" s="2"/>
      <c r="B362" s="2"/>
    </row>
    <row r="363" spans="1:2" ht="17.25" customHeight="1" x14ac:dyDescent="0.25">
      <c r="A363" s="2"/>
      <c r="B363" s="2"/>
    </row>
    <row r="364" spans="1:2" ht="17.25" customHeight="1" x14ac:dyDescent="0.25">
      <c r="A364" s="2"/>
      <c r="B364" s="2"/>
    </row>
    <row r="365" spans="1:2" ht="17.25" customHeight="1" x14ac:dyDescent="0.25">
      <c r="A365" s="2"/>
      <c r="B365" s="2"/>
    </row>
    <row r="366" spans="1:2" ht="17.25" customHeight="1" x14ac:dyDescent="0.25">
      <c r="A366" s="2"/>
      <c r="B366" s="2"/>
    </row>
    <row r="367" spans="1:2" ht="17.25" customHeight="1" x14ac:dyDescent="0.25">
      <c r="A367" s="2"/>
      <c r="B367" s="2"/>
    </row>
    <row r="368" spans="1:2" ht="17.25" customHeight="1" x14ac:dyDescent="0.25">
      <c r="A368" s="2"/>
      <c r="B368" s="2"/>
    </row>
    <row r="369" spans="1:2" ht="17.25" customHeight="1" x14ac:dyDescent="0.25">
      <c r="A369" s="2"/>
      <c r="B369" s="2"/>
    </row>
    <row r="370" spans="1:2" ht="17.25" customHeight="1" x14ac:dyDescent="0.25">
      <c r="A370" s="2"/>
      <c r="B370" s="2"/>
    </row>
    <row r="371" spans="1:2" ht="17.25" customHeight="1" x14ac:dyDescent="0.25">
      <c r="A371" s="2"/>
      <c r="B371" s="2"/>
    </row>
    <row r="372" spans="1:2" ht="17.25" customHeight="1" x14ac:dyDescent="0.25">
      <c r="A372" s="2"/>
      <c r="B372" s="2"/>
    </row>
    <row r="373" spans="1:2" ht="17.25" customHeight="1" x14ac:dyDescent="0.25">
      <c r="A373" s="2"/>
      <c r="B373" s="2"/>
    </row>
    <row r="374" spans="1:2" ht="17.25" customHeight="1" x14ac:dyDescent="0.25">
      <c r="A374" s="2"/>
      <c r="B374" s="2"/>
    </row>
    <row r="375" spans="1:2" ht="17.25" customHeight="1" x14ac:dyDescent="0.25">
      <c r="A375" s="2"/>
      <c r="B375" s="2"/>
    </row>
    <row r="376" spans="1:2" ht="17.25" customHeight="1" x14ac:dyDescent="0.25">
      <c r="A376" s="2"/>
      <c r="B376" s="2"/>
    </row>
    <row r="377" spans="1:2" ht="17.25" customHeight="1" x14ac:dyDescent="0.25">
      <c r="A377" s="2"/>
      <c r="B377" s="2"/>
    </row>
    <row r="378" spans="1:2" ht="17.25" customHeight="1" x14ac:dyDescent="0.25">
      <c r="A378" s="2"/>
      <c r="B378" s="2"/>
    </row>
    <row r="379" spans="1:2" ht="17.25" customHeight="1" x14ac:dyDescent="0.25">
      <c r="A379" s="2"/>
      <c r="B379" s="2"/>
    </row>
    <row r="380" spans="1:2" ht="17.25" customHeight="1" x14ac:dyDescent="0.25">
      <c r="A380" s="2"/>
      <c r="B380" s="2"/>
    </row>
    <row r="381" spans="1:2" ht="17.25" customHeight="1" x14ac:dyDescent="0.25">
      <c r="A381" s="2"/>
      <c r="B381" s="2"/>
    </row>
    <row r="382" spans="1:2" ht="17.25" customHeight="1" x14ac:dyDescent="0.25">
      <c r="A382" s="2"/>
      <c r="B382" s="2"/>
    </row>
    <row r="383" spans="1:2" ht="17.25" customHeight="1" x14ac:dyDescent="0.25">
      <c r="A383" s="2"/>
      <c r="B383" s="2"/>
    </row>
    <row r="384" spans="1:2" ht="17.25" customHeight="1" x14ac:dyDescent="0.25">
      <c r="A384" s="2"/>
      <c r="B384" s="2"/>
    </row>
    <row r="385" spans="1:2" ht="17.25" customHeight="1" x14ac:dyDescent="0.25">
      <c r="A385" s="2"/>
      <c r="B385" s="2"/>
    </row>
    <row r="386" spans="1:2" ht="17.25" customHeight="1" x14ac:dyDescent="0.25">
      <c r="A386" s="2"/>
      <c r="B386" s="2"/>
    </row>
    <row r="387" spans="1:2" ht="17.25" customHeight="1" x14ac:dyDescent="0.25">
      <c r="A387" s="2"/>
      <c r="B387" s="2"/>
    </row>
    <row r="388" spans="1:2" ht="17.25" customHeight="1" x14ac:dyDescent="0.25">
      <c r="A388" s="2"/>
      <c r="B388" s="2"/>
    </row>
    <row r="389" spans="1:2" ht="17.25" customHeight="1" x14ac:dyDescent="0.25">
      <c r="A389" s="2"/>
      <c r="B389" s="2"/>
    </row>
    <row r="390" spans="1:2" ht="17.25" customHeight="1" x14ac:dyDescent="0.25">
      <c r="A390" s="2"/>
      <c r="B390" s="2"/>
    </row>
    <row r="391" spans="1:2" ht="17.25" customHeight="1" x14ac:dyDescent="0.25">
      <c r="A391" s="2"/>
      <c r="B391" s="2"/>
    </row>
    <row r="392" spans="1:2" ht="17.25" customHeight="1" x14ac:dyDescent="0.25">
      <c r="A392" s="2"/>
      <c r="B392" s="2"/>
    </row>
    <row r="393" spans="1:2" ht="17.25" customHeight="1" x14ac:dyDescent="0.25">
      <c r="A393" s="2"/>
      <c r="B393" s="2"/>
    </row>
    <row r="394" spans="1:2" ht="17.25" customHeight="1" x14ac:dyDescent="0.25">
      <c r="A394" s="2"/>
      <c r="B394" s="2"/>
    </row>
    <row r="395" spans="1:2" ht="17.25" customHeight="1" x14ac:dyDescent="0.25">
      <c r="A395" s="2"/>
      <c r="B395" s="2"/>
    </row>
    <row r="396" spans="1:2" ht="17.25" customHeight="1" x14ac:dyDescent="0.25">
      <c r="A396" s="2"/>
      <c r="B396" s="2"/>
    </row>
    <row r="397" spans="1:2" ht="17.25" customHeight="1" x14ac:dyDescent="0.25">
      <c r="A397" s="2"/>
      <c r="B397" s="2"/>
    </row>
    <row r="398" spans="1:2" ht="17.25" customHeight="1" x14ac:dyDescent="0.25">
      <c r="A398" s="2"/>
      <c r="B398" s="2"/>
    </row>
    <row r="399" spans="1:2" ht="17.25" customHeight="1" x14ac:dyDescent="0.25">
      <c r="A399" s="2"/>
      <c r="B399" s="2"/>
    </row>
    <row r="400" spans="1:2" ht="17.25" customHeight="1" x14ac:dyDescent="0.25">
      <c r="A400" s="2"/>
      <c r="B400" s="2"/>
    </row>
    <row r="401" spans="1:2" ht="17.25" customHeight="1" x14ac:dyDescent="0.25">
      <c r="A401" s="2"/>
      <c r="B401" s="2"/>
    </row>
    <row r="402" spans="1:2" ht="17.25" customHeight="1" x14ac:dyDescent="0.25">
      <c r="A402" s="2"/>
      <c r="B402" s="2"/>
    </row>
    <row r="403" spans="1:2" ht="17.25" customHeight="1" x14ac:dyDescent="0.25">
      <c r="A403" s="2"/>
      <c r="B403" s="2"/>
    </row>
    <row r="404" spans="1:2" ht="17.25" customHeight="1" x14ac:dyDescent="0.25">
      <c r="A404" s="2"/>
      <c r="B404" s="2"/>
    </row>
    <row r="405" spans="1:2" ht="17.25" customHeight="1" x14ac:dyDescent="0.25">
      <c r="A405" s="2"/>
      <c r="B405" s="2"/>
    </row>
    <row r="406" spans="1:2" ht="17.25" customHeight="1" x14ac:dyDescent="0.25">
      <c r="A406" s="2"/>
      <c r="B406" s="2"/>
    </row>
    <row r="407" spans="1:2" ht="17.25" customHeight="1" x14ac:dyDescent="0.25">
      <c r="A407" s="2"/>
      <c r="B407" s="2"/>
    </row>
    <row r="408" spans="1:2" ht="17.25" customHeight="1" x14ac:dyDescent="0.25">
      <c r="A408" s="2"/>
      <c r="B408" s="2"/>
    </row>
    <row r="409" spans="1:2" ht="17.25" customHeight="1" x14ac:dyDescent="0.25">
      <c r="A409" s="2"/>
      <c r="B409" s="2"/>
    </row>
    <row r="410" spans="1:2" ht="17.25" customHeight="1" x14ac:dyDescent="0.25">
      <c r="A410" s="2"/>
      <c r="B410" s="2"/>
    </row>
    <row r="411" spans="1:2" ht="17.25" customHeight="1" x14ac:dyDescent="0.25">
      <c r="A411" s="2"/>
      <c r="B411" s="2"/>
    </row>
    <row r="412" spans="1:2" ht="17.25" customHeight="1" x14ac:dyDescent="0.25">
      <c r="A412" s="2"/>
      <c r="B412" s="2"/>
    </row>
    <row r="413" spans="1:2" ht="17.25" customHeight="1" x14ac:dyDescent="0.25">
      <c r="A413" s="2"/>
      <c r="B413" s="2"/>
    </row>
    <row r="414" spans="1:2" ht="17.25" customHeight="1" x14ac:dyDescent="0.25">
      <c r="A414" s="2"/>
      <c r="B414" s="2"/>
    </row>
    <row r="415" spans="1:2" ht="17.25" customHeight="1" x14ac:dyDescent="0.25">
      <c r="A415" s="2"/>
      <c r="B415" s="2"/>
    </row>
    <row r="416" spans="1:2" ht="17.25" customHeight="1" x14ac:dyDescent="0.25">
      <c r="A416" s="2"/>
      <c r="B416" s="2"/>
    </row>
    <row r="417" spans="1:2" ht="17.25" customHeight="1" x14ac:dyDescent="0.25">
      <c r="A417" s="2"/>
      <c r="B417" s="2"/>
    </row>
    <row r="418" spans="1:2" ht="17.25" customHeight="1" x14ac:dyDescent="0.25">
      <c r="A418" s="2"/>
      <c r="B418" s="2"/>
    </row>
    <row r="419" spans="1:2" ht="17.25" customHeight="1" x14ac:dyDescent="0.25">
      <c r="A419" s="2"/>
      <c r="B419" s="2"/>
    </row>
    <row r="420" spans="1:2" ht="17.25" customHeight="1" x14ac:dyDescent="0.25">
      <c r="A420" s="2"/>
      <c r="B420" s="2"/>
    </row>
    <row r="421" spans="1:2" ht="17.25" customHeight="1" x14ac:dyDescent="0.25">
      <c r="A421" s="2"/>
      <c r="B421" s="2"/>
    </row>
    <row r="422" spans="1:2" ht="17.25" customHeight="1" x14ac:dyDescent="0.25">
      <c r="A422" s="2"/>
      <c r="B422" s="2"/>
    </row>
    <row r="423" spans="1:2" ht="17.25" customHeight="1" x14ac:dyDescent="0.25">
      <c r="A423" s="2"/>
      <c r="B423" s="2"/>
    </row>
    <row r="424" spans="1:2" ht="17.25" customHeight="1" x14ac:dyDescent="0.25">
      <c r="A424" s="2"/>
      <c r="B424" s="2"/>
    </row>
    <row r="425" spans="1:2" ht="17.25" customHeight="1" x14ac:dyDescent="0.25">
      <c r="A425" s="2"/>
      <c r="B425" s="2"/>
    </row>
    <row r="426" spans="1:2" ht="17.25" customHeight="1" x14ac:dyDescent="0.25">
      <c r="A426" s="2"/>
      <c r="B426" s="2"/>
    </row>
    <row r="427" spans="1:2" ht="17.25" customHeight="1" x14ac:dyDescent="0.25">
      <c r="A427" s="2"/>
      <c r="B427" s="2"/>
    </row>
    <row r="428" spans="1:2" ht="17.25" customHeight="1" x14ac:dyDescent="0.25">
      <c r="A428" s="2"/>
      <c r="B428" s="2"/>
    </row>
    <row r="429" spans="1:2" ht="17.25" customHeight="1" x14ac:dyDescent="0.25">
      <c r="A429" s="2"/>
      <c r="B429" s="2"/>
    </row>
    <row r="430" spans="1:2" ht="17.25" customHeight="1" x14ac:dyDescent="0.25">
      <c r="A430" s="2"/>
      <c r="B430" s="2"/>
    </row>
    <row r="431" spans="1:2" ht="17.25" customHeight="1" x14ac:dyDescent="0.25">
      <c r="A431" s="2"/>
      <c r="B431" s="2"/>
    </row>
    <row r="432" spans="1:2" ht="17.25" customHeight="1" x14ac:dyDescent="0.25">
      <c r="A432" s="2"/>
      <c r="B432" s="2"/>
    </row>
    <row r="433" spans="1:2" ht="17.25" customHeight="1" x14ac:dyDescent="0.25">
      <c r="A433" s="2"/>
      <c r="B433" s="2"/>
    </row>
    <row r="434" spans="1:2" ht="17.25" customHeight="1" x14ac:dyDescent="0.25">
      <c r="A434" s="2"/>
      <c r="B434" s="2"/>
    </row>
    <row r="435" spans="1:2" ht="17.25" customHeight="1" x14ac:dyDescent="0.25">
      <c r="A435" s="2"/>
      <c r="B435" s="2"/>
    </row>
    <row r="436" spans="1:2" ht="17.25" customHeight="1" x14ac:dyDescent="0.25">
      <c r="A436" s="2"/>
      <c r="B436" s="2"/>
    </row>
    <row r="437" spans="1:2" ht="17.25" customHeight="1" x14ac:dyDescent="0.25">
      <c r="A437" s="2"/>
      <c r="B437" s="2"/>
    </row>
    <row r="438" spans="1:2" ht="17.25" customHeight="1" x14ac:dyDescent="0.25">
      <c r="A438" s="2"/>
      <c r="B438" s="2"/>
    </row>
    <row r="439" spans="1:2" ht="17.25" customHeight="1" x14ac:dyDescent="0.25">
      <c r="A439" s="2"/>
      <c r="B439" s="2"/>
    </row>
    <row r="440" spans="1:2" ht="17.25" customHeight="1" x14ac:dyDescent="0.25">
      <c r="A440" s="2"/>
      <c r="B440" s="2"/>
    </row>
    <row r="441" spans="1:2" ht="17.25" customHeight="1" x14ac:dyDescent="0.25">
      <c r="A441" s="2"/>
      <c r="B441" s="2"/>
    </row>
    <row r="442" spans="1:2" ht="17.25" customHeight="1" x14ac:dyDescent="0.25">
      <c r="A442" s="2"/>
      <c r="B442" s="2"/>
    </row>
    <row r="443" spans="1:2" ht="17.25" customHeight="1" x14ac:dyDescent="0.25">
      <c r="A443" s="2"/>
      <c r="B443" s="2"/>
    </row>
    <row r="444" spans="1:2" ht="17.25" customHeight="1" x14ac:dyDescent="0.25">
      <c r="A444" s="2"/>
      <c r="B444" s="2"/>
    </row>
    <row r="445" spans="1:2" ht="17.25" customHeight="1" x14ac:dyDescent="0.25">
      <c r="A445" s="2"/>
      <c r="B445" s="2"/>
    </row>
    <row r="446" spans="1:2" ht="17.25" customHeight="1" x14ac:dyDescent="0.25">
      <c r="A446" s="2"/>
      <c r="B446" s="2"/>
    </row>
    <row r="447" spans="1:2" ht="17.25" customHeight="1" x14ac:dyDescent="0.25">
      <c r="A447" s="2"/>
      <c r="B447" s="2"/>
    </row>
    <row r="448" spans="1:2" ht="17.25" customHeight="1" x14ac:dyDescent="0.25">
      <c r="A448" s="2"/>
      <c r="B448" s="2"/>
    </row>
    <row r="449" spans="1:2" ht="17.25" customHeight="1" x14ac:dyDescent="0.25">
      <c r="A449" s="2"/>
      <c r="B449" s="2"/>
    </row>
    <row r="450" spans="1:2" ht="17.25" customHeight="1" x14ac:dyDescent="0.25">
      <c r="A450" s="2"/>
      <c r="B450" s="2"/>
    </row>
    <row r="451" spans="1:2" ht="17.25" customHeight="1" x14ac:dyDescent="0.25">
      <c r="A451" s="2"/>
      <c r="B451" s="2"/>
    </row>
    <row r="452" spans="1:2" ht="17.25" customHeight="1" x14ac:dyDescent="0.25">
      <c r="A452" s="2"/>
      <c r="B452" s="2"/>
    </row>
    <row r="453" spans="1:2" ht="17.25" customHeight="1" x14ac:dyDescent="0.25">
      <c r="A453" s="2"/>
      <c r="B453" s="2"/>
    </row>
    <row r="454" spans="1:2" ht="17.25" customHeight="1" x14ac:dyDescent="0.25">
      <c r="A454" s="2"/>
      <c r="B454" s="2"/>
    </row>
    <row r="455" spans="1:2" ht="17.25" customHeight="1" x14ac:dyDescent="0.25">
      <c r="A455" s="2"/>
      <c r="B455" s="2"/>
    </row>
    <row r="456" spans="1:2" ht="17.25" customHeight="1" x14ac:dyDescent="0.25">
      <c r="A456" s="2"/>
      <c r="B456" s="2"/>
    </row>
    <row r="457" spans="1:2" ht="17.25" customHeight="1" x14ac:dyDescent="0.25">
      <c r="A457" s="2"/>
      <c r="B457" s="2"/>
    </row>
    <row r="458" spans="1:2" ht="17.25" customHeight="1" x14ac:dyDescent="0.25">
      <c r="A458" s="2"/>
      <c r="B458" s="2"/>
    </row>
    <row r="459" spans="1:2" ht="17.25" customHeight="1" x14ac:dyDescent="0.25">
      <c r="A459" s="2"/>
      <c r="B459" s="2"/>
    </row>
    <row r="460" spans="1:2" ht="17.25" customHeight="1" x14ac:dyDescent="0.25">
      <c r="A460" s="2"/>
      <c r="B460" s="2"/>
    </row>
    <row r="461" spans="1:2" ht="17.25" customHeight="1" x14ac:dyDescent="0.25">
      <c r="A461" s="2"/>
      <c r="B461" s="2"/>
    </row>
    <row r="462" spans="1:2" ht="17.25" customHeight="1" x14ac:dyDescent="0.25">
      <c r="A462" s="2"/>
      <c r="B462" s="2"/>
    </row>
    <row r="463" spans="1:2" ht="17.25" customHeight="1" x14ac:dyDescent="0.25">
      <c r="A463" s="2"/>
      <c r="B463" s="2"/>
    </row>
    <row r="464" spans="1:2" ht="17.25" customHeight="1" x14ac:dyDescent="0.25">
      <c r="A464" s="2"/>
      <c r="B464" s="2"/>
    </row>
    <row r="465" spans="1:2" ht="17.25" customHeight="1" x14ac:dyDescent="0.25">
      <c r="A465" s="2"/>
      <c r="B465" s="2"/>
    </row>
    <row r="466" spans="1:2" ht="17.25" customHeight="1" x14ac:dyDescent="0.25">
      <c r="A466" s="2"/>
      <c r="B466" s="2"/>
    </row>
    <row r="467" spans="1:2" ht="17.25" customHeight="1" x14ac:dyDescent="0.25">
      <c r="A467" s="2"/>
      <c r="B467" s="2"/>
    </row>
    <row r="468" spans="1:2" ht="17.25" customHeight="1" x14ac:dyDescent="0.25">
      <c r="A468" s="2"/>
      <c r="B468" s="2"/>
    </row>
    <row r="469" spans="1:2" ht="17.25" customHeight="1" x14ac:dyDescent="0.25">
      <c r="A469" s="2"/>
      <c r="B469" s="2"/>
    </row>
    <row r="470" spans="1:2" ht="17.25" customHeight="1" x14ac:dyDescent="0.25">
      <c r="A470" s="2"/>
      <c r="B470" s="2"/>
    </row>
    <row r="471" spans="1:2" ht="17.25" customHeight="1" x14ac:dyDescent="0.25">
      <c r="A471" s="2"/>
      <c r="B471" s="2"/>
    </row>
    <row r="472" spans="1:2" ht="17.25" customHeight="1" x14ac:dyDescent="0.25">
      <c r="A472" s="2"/>
      <c r="B472" s="2"/>
    </row>
    <row r="473" spans="1:2" ht="17.25" customHeight="1" x14ac:dyDescent="0.25">
      <c r="A473" s="2"/>
      <c r="B473" s="2"/>
    </row>
    <row r="474" spans="1:2" ht="17.25" customHeight="1" x14ac:dyDescent="0.25">
      <c r="A474" s="2"/>
      <c r="B474" s="2"/>
    </row>
    <row r="475" spans="1:2" ht="17.25" customHeight="1" x14ac:dyDescent="0.25">
      <c r="A475" s="2"/>
      <c r="B475" s="2"/>
    </row>
    <row r="476" spans="1:2" ht="17.25" customHeight="1" x14ac:dyDescent="0.25">
      <c r="A476" s="2"/>
      <c r="B476" s="2"/>
    </row>
    <row r="477" spans="1:2" ht="17.25" customHeight="1" x14ac:dyDescent="0.25">
      <c r="A477" s="2"/>
      <c r="B477" s="2"/>
    </row>
    <row r="478" spans="1:2" ht="17.25" customHeight="1" x14ac:dyDescent="0.25">
      <c r="A478" s="2"/>
      <c r="B478" s="2"/>
    </row>
    <row r="479" spans="1:2" ht="17.25" customHeight="1" x14ac:dyDescent="0.25">
      <c r="A479" s="2"/>
      <c r="B479" s="2"/>
    </row>
    <row r="480" spans="1:2" ht="17.25" customHeight="1" x14ac:dyDescent="0.25">
      <c r="A480" s="2"/>
      <c r="B480" s="2"/>
    </row>
    <row r="481" spans="1:2" ht="17.25" customHeight="1" x14ac:dyDescent="0.25">
      <c r="A481" s="2"/>
      <c r="B481" s="2"/>
    </row>
    <row r="482" spans="1:2" ht="17.25" customHeight="1" x14ac:dyDescent="0.25">
      <c r="A482" s="2"/>
      <c r="B482" s="2"/>
    </row>
    <row r="483" spans="1:2" ht="17.25" customHeight="1" x14ac:dyDescent="0.25">
      <c r="A483" s="2"/>
      <c r="B483" s="2"/>
    </row>
    <row r="484" spans="1:2" ht="17.25" customHeight="1" x14ac:dyDescent="0.25">
      <c r="A484" s="2"/>
      <c r="B484" s="2"/>
    </row>
    <row r="485" spans="1:2" ht="17.25" customHeight="1" x14ac:dyDescent="0.25">
      <c r="A485" s="2"/>
      <c r="B485" s="2"/>
    </row>
    <row r="486" spans="1:2" ht="17.25" customHeight="1" x14ac:dyDescent="0.25">
      <c r="A486" s="2"/>
      <c r="B486" s="2"/>
    </row>
    <row r="487" spans="1:2" ht="17.25" customHeight="1" x14ac:dyDescent="0.25">
      <c r="A487" s="2"/>
      <c r="B487" s="2"/>
    </row>
    <row r="488" spans="1:2" ht="17.25" customHeight="1" x14ac:dyDescent="0.25">
      <c r="A488" s="2"/>
      <c r="B488" s="2"/>
    </row>
    <row r="489" spans="1:2" ht="17.25" customHeight="1" x14ac:dyDescent="0.25">
      <c r="A489" s="2"/>
      <c r="B489" s="2"/>
    </row>
    <row r="490" spans="1:2" ht="17.25" customHeight="1" x14ac:dyDescent="0.25">
      <c r="A490" s="2"/>
      <c r="B490" s="2"/>
    </row>
    <row r="491" spans="1:2" ht="17.25" customHeight="1" x14ac:dyDescent="0.25">
      <c r="A491" s="2"/>
      <c r="B491" s="2"/>
    </row>
    <row r="492" spans="1:2" ht="17.25" customHeight="1" x14ac:dyDescent="0.25">
      <c r="A492" s="2"/>
      <c r="B492" s="2"/>
    </row>
    <row r="493" spans="1:2" ht="17.25" customHeight="1" x14ac:dyDescent="0.25">
      <c r="A493" s="2"/>
      <c r="B493" s="2"/>
    </row>
    <row r="494" spans="1:2" ht="17.25" customHeight="1" x14ac:dyDescent="0.25">
      <c r="A494" s="2"/>
      <c r="B494" s="2"/>
    </row>
    <row r="495" spans="1:2" ht="17.25" customHeight="1" x14ac:dyDescent="0.25">
      <c r="A495" s="2"/>
      <c r="B495" s="2"/>
    </row>
    <row r="496" spans="1:2" ht="17.25" customHeight="1" x14ac:dyDescent="0.25">
      <c r="A496" s="2"/>
      <c r="B496" s="2"/>
    </row>
    <row r="497" spans="1:2" ht="17.25" customHeight="1" x14ac:dyDescent="0.25">
      <c r="A497" s="2"/>
      <c r="B497" s="2"/>
    </row>
    <row r="498" spans="1:2" ht="17.25" customHeight="1" x14ac:dyDescent="0.25">
      <c r="A498" s="2"/>
      <c r="B498" s="2"/>
    </row>
    <row r="499" spans="1:2" ht="17.25" customHeight="1" x14ac:dyDescent="0.25">
      <c r="A499" s="2"/>
      <c r="B499" s="2"/>
    </row>
    <row r="500" spans="1:2" ht="17.25" customHeight="1" x14ac:dyDescent="0.25">
      <c r="A500" s="2"/>
      <c r="B500" s="2"/>
    </row>
    <row r="501" spans="1:2" ht="17.25" customHeight="1" x14ac:dyDescent="0.25">
      <c r="A501" s="2"/>
      <c r="B501" s="2"/>
    </row>
    <row r="502" spans="1:2" ht="17.25" customHeight="1" x14ac:dyDescent="0.25">
      <c r="A502" s="2"/>
      <c r="B502" s="2"/>
    </row>
    <row r="503" spans="1:2" ht="17.25" customHeight="1" x14ac:dyDescent="0.25">
      <c r="A503" s="2"/>
      <c r="B503" s="2"/>
    </row>
    <row r="504" spans="1:2" ht="17.25" customHeight="1" x14ac:dyDescent="0.25">
      <c r="A504" s="2"/>
      <c r="B504" s="2"/>
    </row>
    <row r="505" spans="1:2" ht="17.25" customHeight="1" x14ac:dyDescent="0.25">
      <c r="A505" s="2"/>
      <c r="B505" s="2"/>
    </row>
    <row r="506" spans="1:2" ht="17.25" customHeight="1" x14ac:dyDescent="0.25">
      <c r="A506" s="2"/>
      <c r="B506" s="2"/>
    </row>
    <row r="507" spans="1:2" ht="17.25" customHeight="1" x14ac:dyDescent="0.25">
      <c r="A507" s="2"/>
      <c r="B507" s="2"/>
    </row>
    <row r="508" spans="1:2" ht="17.25" customHeight="1" x14ac:dyDescent="0.25">
      <c r="A508" s="2"/>
      <c r="B508" s="2"/>
    </row>
    <row r="509" spans="1:2" ht="17.25" customHeight="1" x14ac:dyDescent="0.25">
      <c r="A509" s="2"/>
      <c r="B509" s="2"/>
    </row>
    <row r="510" spans="1:2" ht="17.25" customHeight="1" x14ac:dyDescent="0.25">
      <c r="A510" s="2"/>
      <c r="B510" s="2"/>
    </row>
    <row r="511" spans="1:2" ht="17.25" customHeight="1" x14ac:dyDescent="0.25">
      <c r="A511" s="2"/>
      <c r="B511" s="2"/>
    </row>
    <row r="512" spans="1:2" ht="17.25" customHeight="1" x14ac:dyDescent="0.25">
      <c r="A512" s="2"/>
      <c r="B512" s="2"/>
    </row>
    <row r="513" spans="1:2" ht="17.25" customHeight="1" x14ac:dyDescent="0.25">
      <c r="A513" s="2"/>
      <c r="B513" s="2"/>
    </row>
    <row r="514" spans="1:2" ht="17.25" customHeight="1" x14ac:dyDescent="0.25">
      <c r="A514" s="2"/>
      <c r="B514" s="2"/>
    </row>
    <row r="515" spans="1:2" ht="17.25" customHeight="1" x14ac:dyDescent="0.25">
      <c r="A515" s="2"/>
      <c r="B515" s="2"/>
    </row>
    <row r="516" spans="1:2" ht="17.25" customHeight="1" x14ac:dyDescent="0.25">
      <c r="A516" s="2"/>
      <c r="B516" s="2"/>
    </row>
    <row r="517" spans="1:2" ht="17.25" customHeight="1" x14ac:dyDescent="0.25">
      <c r="A517" s="2"/>
      <c r="B517" s="2"/>
    </row>
    <row r="518" spans="1:2" ht="17.25" customHeight="1" x14ac:dyDescent="0.25">
      <c r="A518" s="2"/>
      <c r="B518" s="2"/>
    </row>
    <row r="519" spans="1:2" ht="17.25" customHeight="1" x14ac:dyDescent="0.25">
      <c r="A519" s="2"/>
      <c r="B519" s="2"/>
    </row>
    <row r="520" spans="1:2" ht="17.25" customHeight="1" x14ac:dyDescent="0.25">
      <c r="A520" s="2"/>
      <c r="B520" s="2"/>
    </row>
    <row r="521" spans="1:2" ht="17.25" customHeight="1" x14ac:dyDescent="0.25">
      <c r="A521" s="2"/>
      <c r="B521" s="2"/>
    </row>
    <row r="522" spans="1:2" ht="17.25" customHeight="1" x14ac:dyDescent="0.25">
      <c r="A522" s="2"/>
      <c r="B522" s="2"/>
    </row>
    <row r="523" spans="1:2" ht="17.25" customHeight="1" x14ac:dyDescent="0.25">
      <c r="A523" s="2"/>
      <c r="B523" s="2"/>
    </row>
    <row r="524" spans="1:2" ht="17.25" customHeight="1" x14ac:dyDescent="0.25">
      <c r="A524" s="2"/>
      <c r="B524" s="2"/>
    </row>
    <row r="525" spans="1:2" ht="17.25" customHeight="1" x14ac:dyDescent="0.25">
      <c r="A525" s="2"/>
      <c r="B525" s="2"/>
    </row>
    <row r="526" spans="1:2" ht="17.25" customHeight="1" x14ac:dyDescent="0.25">
      <c r="A526" s="2"/>
      <c r="B526" s="2"/>
    </row>
    <row r="527" spans="1:2" ht="17.25" customHeight="1" x14ac:dyDescent="0.25">
      <c r="A527" s="2"/>
      <c r="B527" s="2"/>
    </row>
    <row r="528" spans="1:2" ht="17.25" customHeight="1" x14ac:dyDescent="0.25">
      <c r="A528" s="2"/>
      <c r="B528" s="2"/>
    </row>
    <row r="529" spans="1:2" ht="17.25" customHeight="1" x14ac:dyDescent="0.25">
      <c r="A529" s="2"/>
      <c r="B529" s="2"/>
    </row>
    <row r="530" spans="1:2" ht="17.25" customHeight="1" x14ac:dyDescent="0.25">
      <c r="A530" s="2"/>
      <c r="B530" s="2"/>
    </row>
    <row r="531" spans="1:2" ht="17.25" customHeight="1" x14ac:dyDescent="0.25">
      <c r="A531" s="2"/>
      <c r="B531" s="2"/>
    </row>
    <row r="532" spans="1:2" ht="17.25" customHeight="1" x14ac:dyDescent="0.25">
      <c r="A532" s="2"/>
      <c r="B532" s="2"/>
    </row>
    <row r="533" spans="1:2" ht="17.25" customHeight="1" x14ac:dyDescent="0.25">
      <c r="A533" s="2"/>
      <c r="B533" s="2"/>
    </row>
    <row r="534" spans="1:2" ht="17.25" customHeight="1" x14ac:dyDescent="0.25">
      <c r="A534" s="2"/>
      <c r="B534" s="2"/>
    </row>
    <row r="535" spans="1:2" ht="17.25" customHeight="1" x14ac:dyDescent="0.25">
      <c r="A535" s="2"/>
      <c r="B535" s="2"/>
    </row>
    <row r="536" spans="1:2" ht="17.25" customHeight="1" x14ac:dyDescent="0.25">
      <c r="A536" s="2"/>
      <c r="B536" s="2"/>
    </row>
    <row r="537" spans="1:2" ht="17.25" customHeight="1" x14ac:dyDescent="0.25">
      <c r="A537" s="2"/>
      <c r="B537" s="2"/>
    </row>
    <row r="538" spans="1:2" ht="17.25" customHeight="1" x14ac:dyDescent="0.25">
      <c r="A538" s="2"/>
      <c r="B538" s="2"/>
    </row>
    <row r="539" spans="1:2" ht="17.25" customHeight="1" x14ac:dyDescent="0.25">
      <c r="A539" s="2"/>
      <c r="B539" s="2"/>
    </row>
    <row r="540" spans="1:2" ht="17.25" customHeight="1" x14ac:dyDescent="0.25">
      <c r="A540" s="2"/>
      <c r="B540" s="2"/>
    </row>
    <row r="541" spans="1:2" ht="17.25" customHeight="1" x14ac:dyDescent="0.25">
      <c r="A541" s="2"/>
      <c r="B541" s="2"/>
    </row>
    <row r="542" spans="1:2" ht="17.25" customHeight="1" x14ac:dyDescent="0.25">
      <c r="A542" s="2"/>
      <c r="B542" s="2"/>
    </row>
    <row r="543" spans="1:2" ht="17.25" customHeight="1" x14ac:dyDescent="0.25">
      <c r="A543" s="2"/>
      <c r="B543" s="2"/>
    </row>
    <row r="544" spans="1:2" ht="17.25" customHeight="1" x14ac:dyDescent="0.25">
      <c r="A544" s="2"/>
      <c r="B544" s="2"/>
    </row>
    <row r="545" spans="1:2" ht="17.25" customHeight="1" x14ac:dyDescent="0.25">
      <c r="A545" s="2"/>
      <c r="B545" s="2"/>
    </row>
    <row r="546" spans="1:2" ht="17.25" customHeight="1" x14ac:dyDescent="0.25">
      <c r="A546" s="2"/>
      <c r="B546" s="2"/>
    </row>
    <row r="547" spans="1:2" ht="17.25" customHeight="1" x14ac:dyDescent="0.25">
      <c r="A547" s="2"/>
      <c r="B547" s="2"/>
    </row>
    <row r="548" spans="1:2" ht="17.25" customHeight="1" x14ac:dyDescent="0.25">
      <c r="A548" s="2"/>
      <c r="B548" s="2"/>
    </row>
    <row r="549" spans="1:2" ht="17.25" customHeight="1" x14ac:dyDescent="0.25">
      <c r="A549" s="2"/>
      <c r="B549" s="2"/>
    </row>
    <row r="550" spans="1:2" ht="17.25" customHeight="1" x14ac:dyDescent="0.25">
      <c r="A550" s="2"/>
      <c r="B550" s="2"/>
    </row>
    <row r="551" spans="1:2" ht="17.25" customHeight="1" x14ac:dyDescent="0.25">
      <c r="A551" s="2"/>
      <c r="B551" s="2"/>
    </row>
    <row r="552" spans="1:2" ht="17.25" customHeight="1" x14ac:dyDescent="0.25">
      <c r="A552" s="2"/>
      <c r="B552" s="2"/>
    </row>
    <row r="553" spans="1:2" ht="17.25" customHeight="1" x14ac:dyDescent="0.25">
      <c r="A553" s="2"/>
      <c r="B553" s="2"/>
    </row>
    <row r="554" spans="1:2" ht="17.25" customHeight="1" x14ac:dyDescent="0.25">
      <c r="A554" s="2"/>
      <c r="B554" s="2"/>
    </row>
    <row r="555" spans="1:2" ht="17.25" customHeight="1" x14ac:dyDescent="0.25">
      <c r="A555" s="2"/>
      <c r="B555" s="2"/>
    </row>
    <row r="556" spans="1:2" ht="17.25" customHeight="1" x14ac:dyDescent="0.25">
      <c r="A556" s="2"/>
      <c r="B556" s="2"/>
    </row>
    <row r="557" spans="1:2" ht="17.25" customHeight="1" x14ac:dyDescent="0.25">
      <c r="A557" s="2"/>
      <c r="B557" s="2"/>
    </row>
    <row r="558" spans="1:2" ht="17.25" customHeight="1" x14ac:dyDescent="0.25">
      <c r="A558" s="2"/>
      <c r="B558" s="2"/>
    </row>
    <row r="559" spans="1:2" ht="17.25" customHeight="1" x14ac:dyDescent="0.25">
      <c r="A559" s="2"/>
      <c r="B559" s="2"/>
    </row>
    <row r="560" spans="1:2" ht="17.25" customHeight="1" x14ac:dyDescent="0.25">
      <c r="A560" s="2"/>
      <c r="B560" s="2"/>
    </row>
    <row r="561" spans="1:2" ht="17.25" customHeight="1" x14ac:dyDescent="0.25">
      <c r="A561" s="2"/>
      <c r="B561" s="2"/>
    </row>
    <row r="562" spans="1:2" ht="17.25" customHeight="1" x14ac:dyDescent="0.25">
      <c r="A562" s="2"/>
      <c r="B562" s="2"/>
    </row>
    <row r="563" spans="1:2" ht="17.25" customHeight="1" x14ac:dyDescent="0.25">
      <c r="A563" s="2"/>
      <c r="B563" s="2"/>
    </row>
    <row r="564" spans="1:2" ht="17.25" customHeight="1" x14ac:dyDescent="0.25">
      <c r="A564" s="2"/>
      <c r="B564" s="2"/>
    </row>
    <row r="565" spans="1:2" ht="17.25" customHeight="1" x14ac:dyDescent="0.25">
      <c r="A565" s="2"/>
      <c r="B565" s="2"/>
    </row>
    <row r="566" spans="1:2" ht="17.25" customHeight="1" x14ac:dyDescent="0.25">
      <c r="A566" s="2"/>
      <c r="B566" s="2"/>
    </row>
    <row r="567" spans="1:2" ht="17.25" customHeight="1" x14ac:dyDescent="0.25">
      <c r="A567" s="2"/>
      <c r="B567" s="2"/>
    </row>
    <row r="568" spans="1:2" ht="17.25" customHeight="1" x14ac:dyDescent="0.25">
      <c r="A568" s="2"/>
      <c r="B568" s="2"/>
    </row>
    <row r="569" spans="1:2" ht="17.25" customHeight="1" x14ac:dyDescent="0.25">
      <c r="A569" s="2"/>
      <c r="B569" s="2"/>
    </row>
    <row r="570" spans="1:2" ht="17.25" customHeight="1" x14ac:dyDescent="0.25">
      <c r="A570" s="2"/>
      <c r="B570" s="2"/>
    </row>
    <row r="571" spans="1:2" ht="17.25" customHeight="1" x14ac:dyDescent="0.25">
      <c r="A571" s="2"/>
      <c r="B571" s="2"/>
    </row>
    <row r="572" spans="1:2" ht="17.25" customHeight="1" x14ac:dyDescent="0.25">
      <c r="A572" s="2"/>
      <c r="B572" s="2"/>
    </row>
    <row r="573" spans="1:2" ht="17.25" customHeight="1" x14ac:dyDescent="0.25">
      <c r="A573" s="2"/>
      <c r="B573" s="2"/>
    </row>
    <row r="574" spans="1:2" ht="17.25" customHeight="1" x14ac:dyDescent="0.25">
      <c r="A574" s="2"/>
      <c r="B574" s="2"/>
    </row>
    <row r="575" spans="1:2" ht="17.25" customHeight="1" x14ac:dyDescent="0.25">
      <c r="A575" s="2"/>
      <c r="B575" s="2"/>
    </row>
    <row r="576" spans="1:2" ht="17.25" customHeight="1" x14ac:dyDescent="0.25">
      <c r="A576" s="2"/>
      <c r="B576" s="2"/>
    </row>
    <row r="577" spans="1:2" ht="17.25" customHeight="1" x14ac:dyDescent="0.25">
      <c r="A577" s="2"/>
      <c r="B577" s="2"/>
    </row>
    <row r="578" spans="1:2" ht="17.25" customHeight="1" x14ac:dyDescent="0.25">
      <c r="A578" s="2"/>
      <c r="B578" s="2"/>
    </row>
    <row r="579" spans="1:2" ht="17.25" customHeight="1" x14ac:dyDescent="0.25">
      <c r="A579" s="2"/>
      <c r="B579" s="2"/>
    </row>
    <row r="580" spans="1:2" ht="17.25" customHeight="1" x14ac:dyDescent="0.25">
      <c r="A580" s="2"/>
      <c r="B580" s="2"/>
    </row>
    <row r="581" spans="1:2" ht="17.25" customHeight="1" x14ac:dyDescent="0.25">
      <c r="A581" s="2"/>
      <c r="B581" s="2"/>
    </row>
    <row r="582" spans="1:2" ht="17.25" customHeight="1" x14ac:dyDescent="0.25">
      <c r="A582" s="2"/>
      <c r="B582" s="2"/>
    </row>
    <row r="583" spans="1:2" ht="17.25" customHeight="1" x14ac:dyDescent="0.25">
      <c r="A583" s="2"/>
      <c r="B583" s="2"/>
    </row>
    <row r="584" spans="1:2" ht="17.25" customHeight="1" x14ac:dyDescent="0.25">
      <c r="A584" s="2"/>
      <c r="B584" s="2"/>
    </row>
    <row r="585" spans="1:2" ht="17.25" customHeight="1" x14ac:dyDescent="0.25">
      <c r="A585" s="2"/>
      <c r="B585" s="2"/>
    </row>
    <row r="586" spans="1:2" ht="17.25" customHeight="1" x14ac:dyDescent="0.25">
      <c r="A586" s="2"/>
      <c r="B586" s="2"/>
    </row>
    <row r="587" spans="1:2" ht="17.25" customHeight="1" x14ac:dyDescent="0.25">
      <c r="A587" s="2"/>
      <c r="B587" s="2"/>
    </row>
    <row r="588" spans="1:2" ht="17.25" customHeight="1" x14ac:dyDescent="0.25">
      <c r="A588" s="2"/>
      <c r="B588" s="2"/>
    </row>
    <row r="589" spans="1:2" ht="17.25" customHeight="1" x14ac:dyDescent="0.25">
      <c r="A589" s="2"/>
      <c r="B589" s="2"/>
    </row>
    <row r="590" spans="1:2" ht="17.25" customHeight="1" x14ac:dyDescent="0.25">
      <c r="A590" s="2"/>
      <c r="B590" s="2"/>
    </row>
    <row r="591" spans="1:2" ht="17.25" customHeight="1" x14ac:dyDescent="0.25">
      <c r="A591" s="2"/>
      <c r="B591" s="2"/>
    </row>
    <row r="592" spans="1:2" ht="17.25" customHeight="1" x14ac:dyDescent="0.25">
      <c r="A592" s="2"/>
      <c r="B592" s="2"/>
    </row>
    <row r="593" spans="1:2" ht="17.25" customHeight="1" x14ac:dyDescent="0.25">
      <c r="A593" s="2"/>
      <c r="B593" s="2"/>
    </row>
    <row r="594" spans="1:2" ht="17.25" customHeight="1" x14ac:dyDescent="0.25">
      <c r="A594" s="2"/>
      <c r="B594" s="2"/>
    </row>
    <row r="595" spans="1:2" ht="17.25" customHeight="1" x14ac:dyDescent="0.25">
      <c r="A595" s="2"/>
      <c r="B595" s="2"/>
    </row>
    <row r="596" spans="1:2" ht="17.25" customHeight="1" x14ac:dyDescent="0.25">
      <c r="A596" s="2"/>
      <c r="B596" s="2"/>
    </row>
    <row r="597" spans="1:2" ht="17.25" customHeight="1" x14ac:dyDescent="0.25">
      <c r="A597" s="2"/>
      <c r="B597" s="2"/>
    </row>
    <row r="598" spans="1:2" ht="17.25" customHeight="1" x14ac:dyDescent="0.25">
      <c r="A598" s="2"/>
      <c r="B598" s="2"/>
    </row>
    <row r="599" spans="1:2" ht="17.25" customHeight="1" x14ac:dyDescent="0.25">
      <c r="A599" s="2"/>
      <c r="B599" s="2"/>
    </row>
    <row r="600" spans="1:2" ht="17.25" customHeight="1" x14ac:dyDescent="0.25">
      <c r="A600" s="2"/>
      <c r="B600" s="2"/>
    </row>
    <row r="601" spans="1:2" ht="17.25" customHeight="1" x14ac:dyDescent="0.25">
      <c r="A601" s="2"/>
      <c r="B601" s="2"/>
    </row>
    <row r="602" spans="1:2" ht="17.25" customHeight="1" x14ac:dyDescent="0.25">
      <c r="A602" s="2"/>
      <c r="B602" s="2"/>
    </row>
    <row r="603" spans="1:2" ht="17.25" customHeight="1" x14ac:dyDescent="0.25">
      <c r="A603" s="2"/>
      <c r="B603" s="2"/>
    </row>
    <row r="604" spans="1:2" ht="17.25" customHeight="1" x14ac:dyDescent="0.25">
      <c r="A604" s="2"/>
      <c r="B604" s="2"/>
    </row>
    <row r="605" spans="1:2" ht="17.25" customHeight="1" x14ac:dyDescent="0.25">
      <c r="A605" s="2"/>
      <c r="B605" s="2"/>
    </row>
    <row r="606" spans="1:2" ht="17.25" customHeight="1" x14ac:dyDescent="0.25">
      <c r="A606" s="2"/>
      <c r="B606" s="2"/>
    </row>
    <row r="607" spans="1:2" ht="17.25" customHeight="1" x14ac:dyDescent="0.25">
      <c r="A607" s="2"/>
      <c r="B607" s="2"/>
    </row>
    <row r="608" spans="1:2" ht="17.25" customHeight="1" x14ac:dyDescent="0.25">
      <c r="A608" s="2"/>
      <c r="B608" s="2"/>
    </row>
    <row r="609" spans="1:2" ht="17.25" customHeight="1" x14ac:dyDescent="0.25">
      <c r="A609" s="2"/>
      <c r="B609" s="2"/>
    </row>
    <row r="610" spans="1:2" ht="17.25" customHeight="1" x14ac:dyDescent="0.25">
      <c r="A610" s="2"/>
      <c r="B610" s="2"/>
    </row>
    <row r="611" spans="1:2" ht="17.25" customHeight="1" x14ac:dyDescent="0.25">
      <c r="A611" s="2"/>
      <c r="B611" s="2"/>
    </row>
    <row r="612" spans="1:2" ht="17.25" customHeight="1" x14ac:dyDescent="0.25">
      <c r="A612" s="2"/>
      <c r="B612" s="2"/>
    </row>
    <row r="613" spans="1:2" ht="17.25" customHeight="1" x14ac:dyDescent="0.25">
      <c r="A613" s="2"/>
      <c r="B613" s="2"/>
    </row>
    <row r="614" spans="1:2" ht="17.25" customHeight="1" x14ac:dyDescent="0.25">
      <c r="A614" s="2"/>
      <c r="B614" s="2"/>
    </row>
    <row r="615" spans="1:2" ht="17.25" customHeight="1" x14ac:dyDescent="0.25">
      <c r="A615" s="2"/>
      <c r="B615" s="2"/>
    </row>
    <row r="616" spans="1:2" ht="17.25" customHeight="1" x14ac:dyDescent="0.25">
      <c r="A616" s="2"/>
      <c r="B616" s="2"/>
    </row>
    <row r="617" spans="1:2" ht="17.25" customHeight="1" x14ac:dyDescent="0.25">
      <c r="A617" s="2"/>
      <c r="B617" s="2"/>
    </row>
    <row r="618" spans="1:2" ht="17.25" customHeight="1" x14ac:dyDescent="0.25">
      <c r="A618" s="2"/>
      <c r="B618" s="2"/>
    </row>
    <row r="619" spans="1:2" ht="17.25" customHeight="1" x14ac:dyDescent="0.25">
      <c r="A619" s="2"/>
      <c r="B619" s="2"/>
    </row>
    <row r="620" spans="1:2" ht="17.25" customHeight="1" x14ac:dyDescent="0.25">
      <c r="A620" s="2"/>
      <c r="B620" s="2"/>
    </row>
    <row r="621" spans="1:2" ht="17.25" customHeight="1" x14ac:dyDescent="0.25">
      <c r="A621" s="2"/>
      <c r="B621" s="2"/>
    </row>
    <row r="622" spans="1:2" ht="17.25" customHeight="1" x14ac:dyDescent="0.25">
      <c r="A622" s="2"/>
      <c r="B622" s="2"/>
    </row>
    <row r="623" spans="1:2" ht="17.25" customHeight="1" x14ac:dyDescent="0.25">
      <c r="A623" s="2"/>
      <c r="B623" s="2"/>
    </row>
    <row r="624" spans="1:2" ht="17.25" customHeight="1" x14ac:dyDescent="0.25">
      <c r="A624" s="2"/>
      <c r="B624" s="2"/>
    </row>
    <row r="625" spans="1:2" ht="17.25" customHeight="1" x14ac:dyDescent="0.25">
      <c r="A625" s="2"/>
      <c r="B625" s="2"/>
    </row>
    <row r="626" spans="1:2" ht="17.25" customHeight="1" x14ac:dyDescent="0.25">
      <c r="A626" s="2"/>
      <c r="B626" s="2"/>
    </row>
    <row r="627" spans="1:2" ht="17.25" customHeight="1" x14ac:dyDescent="0.25">
      <c r="A627" s="2"/>
      <c r="B627" s="2"/>
    </row>
    <row r="628" spans="1:2" ht="17.25" customHeight="1" x14ac:dyDescent="0.25">
      <c r="A628" s="2"/>
      <c r="B628" s="2"/>
    </row>
    <row r="629" spans="1:2" ht="17.25" customHeight="1" x14ac:dyDescent="0.25">
      <c r="A629" s="2"/>
      <c r="B629" s="2"/>
    </row>
    <row r="630" spans="1:2" ht="17.25" customHeight="1" x14ac:dyDescent="0.25">
      <c r="A630" s="2"/>
      <c r="B630" s="2"/>
    </row>
    <row r="631" spans="1:2" ht="17.25" customHeight="1" x14ac:dyDescent="0.25">
      <c r="A631" s="2"/>
      <c r="B631" s="2"/>
    </row>
    <row r="632" spans="1:2" ht="17.25" customHeight="1" x14ac:dyDescent="0.25">
      <c r="A632" s="2"/>
      <c r="B632" s="2"/>
    </row>
    <row r="633" spans="1:2" ht="17.25" customHeight="1" x14ac:dyDescent="0.25">
      <c r="A633" s="2"/>
      <c r="B633" s="2"/>
    </row>
    <row r="634" spans="1:2" ht="17.25" customHeight="1" x14ac:dyDescent="0.25">
      <c r="A634" s="2"/>
      <c r="B634" s="2"/>
    </row>
    <row r="635" spans="1:2" ht="17.25" customHeight="1" x14ac:dyDescent="0.25">
      <c r="A635" s="2"/>
      <c r="B635" s="2"/>
    </row>
    <row r="636" spans="1:2" ht="17.25" customHeight="1" x14ac:dyDescent="0.25">
      <c r="A636" s="2"/>
      <c r="B636" s="2"/>
    </row>
    <row r="637" spans="1:2" ht="17.25" customHeight="1" x14ac:dyDescent="0.25">
      <c r="A637" s="2"/>
      <c r="B637" s="2"/>
    </row>
    <row r="638" spans="1:2" ht="17.25" customHeight="1" x14ac:dyDescent="0.25">
      <c r="A638" s="2"/>
      <c r="B638" s="2"/>
    </row>
    <row r="639" spans="1:2" ht="17.25" customHeight="1" x14ac:dyDescent="0.25">
      <c r="A639" s="2"/>
      <c r="B639" s="2"/>
    </row>
    <row r="640" spans="1:2" ht="17.25" customHeight="1" x14ac:dyDescent="0.25">
      <c r="A640" s="2"/>
      <c r="B640" s="2"/>
    </row>
    <row r="641" spans="1:2" ht="17.25" customHeight="1" x14ac:dyDescent="0.25">
      <c r="A641" s="2"/>
      <c r="B641" s="2"/>
    </row>
    <row r="642" spans="1:2" ht="17.25" customHeight="1" x14ac:dyDescent="0.25">
      <c r="A642" s="2"/>
      <c r="B642" s="2"/>
    </row>
    <row r="643" spans="1:2" ht="17.25" customHeight="1" x14ac:dyDescent="0.25">
      <c r="A643" s="2"/>
      <c r="B643" s="2"/>
    </row>
    <row r="644" spans="1:2" ht="17.25" customHeight="1" x14ac:dyDescent="0.25">
      <c r="A644" s="2"/>
      <c r="B644" s="2"/>
    </row>
    <row r="645" spans="1:2" ht="17.25" customHeight="1" x14ac:dyDescent="0.25">
      <c r="A645" s="2"/>
      <c r="B645" s="2"/>
    </row>
    <row r="646" spans="1:2" ht="17.25" customHeight="1" x14ac:dyDescent="0.25">
      <c r="A646" s="2"/>
      <c r="B646" s="2"/>
    </row>
    <row r="647" spans="1:2" ht="17.25" customHeight="1" x14ac:dyDescent="0.25">
      <c r="A647" s="2"/>
      <c r="B647" s="2"/>
    </row>
    <row r="648" spans="1:2" ht="17.25" customHeight="1" x14ac:dyDescent="0.25">
      <c r="A648" s="2"/>
      <c r="B648" s="2"/>
    </row>
    <row r="649" spans="1:2" ht="17.25" customHeight="1" x14ac:dyDescent="0.25">
      <c r="A649" s="2"/>
      <c r="B649" s="2"/>
    </row>
    <row r="650" spans="1:2" ht="17.25" customHeight="1" x14ac:dyDescent="0.25">
      <c r="A650" s="2"/>
      <c r="B650" s="2"/>
    </row>
    <row r="651" spans="1:2" ht="17.25" customHeight="1" x14ac:dyDescent="0.25">
      <c r="A651" s="2"/>
      <c r="B651" s="2"/>
    </row>
    <row r="652" spans="1:2" ht="17.25" customHeight="1" x14ac:dyDescent="0.25">
      <c r="A652" s="2"/>
      <c r="B652" s="2"/>
    </row>
    <row r="653" spans="1:2" ht="17.25" customHeight="1" x14ac:dyDescent="0.25">
      <c r="A653" s="2"/>
      <c r="B653" s="2"/>
    </row>
    <row r="654" spans="1:2" ht="17.25" customHeight="1" x14ac:dyDescent="0.25">
      <c r="A654" s="2"/>
      <c r="B654" s="2"/>
    </row>
    <row r="655" spans="1:2" ht="17.25" customHeight="1" x14ac:dyDescent="0.25">
      <c r="A655" s="2"/>
      <c r="B655" s="2"/>
    </row>
    <row r="656" spans="1:2" ht="17.25" customHeight="1" x14ac:dyDescent="0.25">
      <c r="A656" s="2"/>
      <c r="B656" s="2"/>
    </row>
    <row r="657" spans="1:2" ht="17.25" customHeight="1" x14ac:dyDescent="0.25">
      <c r="A657" s="2"/>
      <c r="B657" s="2"/>
    </row>
    <row r="658" spans="1:2" ht="17.25" customHeight="1" x14ac:dyDescent="0.25">
      <c r="A658" s="2"/>
      <c r="B658" s="2"/>
    </row>
    <row r="659" spans="1:2" ht="17.25" customHeight="1" x14ac:dyDescent="0.25">
      <c r="A659" s="2"/>
      <c r="B659" s="2"/>
    </row>
    <row r="660" spans="1:2" ht="17.25" customHeight="1" x14ac:dyDescent="0.25">
      <c r="A660" s="2"/>
      <c r="B660" s="2"/>
    </row>
    <row r="661" spans="1:2" ht="17.25" customHeight="1" x14ac:dyDescent="0.25">
      <c r="A661" s="2"/>
      <c r="B661" s="2"/>
    </row>
    <row r="662" spans="1:2" ht="17.25" customHeight="1" x14ac:dyDescent="0.25">
      <c r="A662" s="2"/>
      <c r="B662" s="2"/>
    </row>
    <row r="663" spans="1:2" ht="17.25" customHeight="1" x14ac:dyDescent="0.25">
      <c r="A663" s="2"/>
      <c r="B663" s="2"/>
    </row>
    <row r="664" spans="1:2" ht="17.25" customHeight="1" x14ac:dyDescent="0.25">
      <c r="A664" s="2"/>
      <c r="B664" s="2"/>
    </row>
    <row r="665" spans="1:2" ht="17.25" customHeight="1" x14ac:dyDescent="0.25">
      <c r="A665" s="2"/>
      <c r="B665" s="2"/>
    </row>
    <row r="666" spans="1:2" ht="17.25" customHeight="1" x14ac:dyDescent="0.25">
      <c r="A666" s="2"/>
      <c r="B666" s="2"/>
    </row>
    <row r="667" spans="1:2" ht="17.25" customHeight="1" x14ac:dyDescent="0.25">
      <c r="A667" s="2"/>
      <c r="B667" s="2"/>
    </row>
    <row r="668" spans="1:2" ht="17.25" customHeight="1" x14ac:dyDescent="0.25">
      <c r="A668" s="2"/>
      <c r="B668" s="2"/>
    </row>
    <row r="669" spans="1:2" ht="17.25" customHeight="1" x14ac:dyDescent="0.25">
      <c r="A669" s="2"/>
      <c r="B669" s="2"/>
    </row>
    <row r="670" spans="1:2" ht="17.25" customHeight="1" x14ac:dyDescent="0.25">
      <c r="A670" s="2"/>
      <c r="B670" s="2"/>
    </row>
    <row r="671" spans="1:2" ht="17.25" customHeight="1" x14ac:dyDescent="0.25">
      <c r="A671" s="2"/>
      <c r="B671" s="2"/>
    </row>
    <row r="672" spans="1:2" ht="17.25" customHeight="1" x14ac:dyDescent="0.25">
      <c r="A672" s="2"/>
      <c r="B672" s="2"/>
    </row>
    <row r="673" spans="1:2" ht="17.25" customHeight="1" x14ac:dyDescent="0.25">
      <c r="A673" s="2"/>
      <c r="B673" s="2"/>
    </row>
    <row r="674" spans="1:2" ht="17.25" customHeight="1" x14ac:dyDescent="0.25">
      <c r="A674" s="2"/>
      <c r="B674" s="2"/>
    </row>
    <row r="675" spans="1:2" ht="17.25" customHeight="1" x14ac:dyDescent="0.25">
      <c r="A675" s="2"/>
      <c r="B675" s="2"/>
    </row>
    <row r="676" spans="1:2" ht="17.25" customHeight="1" x14ac:dyDescent="0.25">
      <c r="A676" s="2"/>
      <c r="B676" s="2"/>
    </row>
    <row r="677" spans="1:2" ht="17.25" customHeight="1" x14ac:dyDescent="0.25">
      <c r="A677" s="2"/>
      <c r="B677" s="2"/>
    </row>
    <row r="678" spans="1:2" ht="17.25" customHeight="1" x14ac:dyDescent="0.25">
      <c r="A678" s="2"/>
      <c r="B678" s="2"/>
    </row>
    <row r="679" spans="1:2" ht="17.25" customHeight="1" x14ac:dyDescent="0.25">
      <c r="A679" s="2"/>
      <c r="B679" s="2"/>
    </row>
    <row r="680" spans="1:2" ht="17.25" customHeight="1" x14ac:dyDescent="0.25">
      <c r="A680" s="2"/>
      <c r="B680" s="2"/>
    </row>
    <row r="681" spans="1:2" ht="17.25" customHeight="1" x14ac:dyDescent="0.25">
      <c r="A681" s="2"/>
      <c r="B681" s="2"/>
    </row>
    <row r="682" spans="1:2" ht="17.25" customHeight="1" x14ac:dyDescent="0.25">
      <c r="A682" s="2"/>
      <c r="B682" s="2"/>
    </row>
    <row r="683" spans="1:2" ht="17.25" customHeight="1" x14ac:dyDescent="0.25">
      <c r="A683" s="2"/>
      <c r="B683" s="2"/>
    </row>
    <row r="684" spans="1:2" ht="17.25" customHeight="1" x14ac:dyDescent="0.25">
      <c r="A684" s="2"/>
      <c r="B684" s="2"/>
    </row>
    <row r="685" spans="1:2" ht="17.25" customHeight="1" x14ac:dyDescent="0.25">
      <c r="A685" s="2"/>
      <c r="B685" s="2"/>
    </row>
    <row r="686" spans="1:2" ht="17.25" customHeight="1" x14ac:dyDescent="0.25">
      <c r="A686" s="2"/>
      <c r="B686" s="2"/>
    </row>
    <row r="687" spans="1:2" ht="17.25" customHeight="1" x14ac:dyDescent="0.25">
      <c r="A687" s="2"/>
      <c r="B687" s="2"/>
    </row>
    <row r="688" spans="1:2" ht="17.25" customHeight="1" x14ac:dyDescent="0.25">
      <c r="A688" s="2"/>
      <c r="B688" s="2"/>
    </row>
    <row r="689" spans="1:2" ht="17.25" customHeight="1" x14ac:dyDescent="0.25">
      <c r="A689" s="2"/>
      <c r="B689" s="2"/>
    </row>
    <row r="690" spans="1:2" ht="17.25" customHeight="1" x14ac:dyDescent="0.25">
      <c r="A690" s="2"/>
      <c r="B690" s="2"/>
    </row>
    <row r="691" spans="1:2" ht="17.25" customHeight="1" x14ac:dyDescent="0.25">
      <c r="A691" s="2"/>
      <c r="B691" s="2"/>
    </row>
    <row r="692" spans="1:2" ht="17.25" customHeight="1" x14ac:dyDescent="0.25">
      <c r="A692" s="2"/>
      <c r="B692" s="2"/>
    </row>
    <row r="693" spans="1:2" ht="17.25" customHeight="1" x14ac:dyDescent="0.25">
      <c r="A693" s="2"/>
      <c r="B693" s="2"/>
    </row>
    <row r="694" spans="1:2" ht="17.25" customHeight="1" x14ac:dyDescent="0.25">
      <c r="A694" s="2"/>
      <c r="B694" s="2"/>
    </row>
    <row r="695" spans="1:2" ht="17.25" customHeight="1" x14ac:dyDescent="0.25">
      <c r="A695" s="2"/>
      <c r="B695" s="2"/>
    </row>
    <row r="696" spans="1:2" ht="17.25" customHeight="1" x14ac:dyDescent="0.25">
      <c r="A696" s="2"/>
      <c r="B696" s="2"/>
    </row>
    <row r="697" spans="1:2" ht="17.25" customHeight="1" x14ac:dyDescent="0.25">
      <c r="A697" s="2"/>
      <c r="B697" s="2"/>
    </row>
    <row r="698" spans="1:2" ht="17.25" customHeight="1" x14ac:dyDescent="0.25">
      <c r="A698" s="2"/>
      <c r="B698" s="2"/>
    </row>
    <row r="699" spans="1:2" ht="17.25" customHeight="1" x14ac:dyDescent="0.25">
      <c r="A699" s="2"/>
      <c r="B699" s="2"/>
    </row>
    <row r="700" spans="1:2" ht="17.25" customHeight="1" x14ac:dyDescent="0.25">
      <c r="A700" s="2"/>
      <c r="B700" s="2"/>
    </row>
    <row r="701" spans="1:2" ht="17.25" customHeight="1" x14ac:dyDescent="0.25">
      <c r="A701" s="2"/>
      <c r="B701" s="2"/>
    </row>
    <row r="702" spans="1:2" ht="17.25" customHeight="1" x14ac:dyDescent="0.25">
      <c r="A702" s="2"/>
      <c r="B702" s="2"/>
    </row>
    <row r="703" spans="1:2" ht="17.25" customHeight="1" x14ac:dyDescent="0.25">
      <c r="A703" s="2"/>
      <c r="B703" s="2"/>
    </row>
    <row r="704" spans="1:2" ht="17.25" customHeight="1" x14ac:dyDescent="0.25">
      <c r="A704" s="2"/>
      <c r="B704" s="2"/>
    </row>
    <row r="705" spans="1:2" ht="17.25" customHeight="1" x14ac:dyDescent="0.25">
      <c r="A705" s="2"/>
      <c r="B705" s="2"/>
    </row>
    <row r="706" spans="1:2" ht="17.25" customHeight="1" x14ac:dyDescent="0.25">
      <c r="A706" s="2"/>
      <c r="B706" s="2"/>
    </row>
    <row r="707" spans="1:2" ht="17.25" customHeight="1" x14ac:dyDescent="0.25">
      <c r="A707" s="2"/>
      <c r="B707" s="2"/>
    </row>
    <row r="708" spans="1:2" ht="17.25" customHeight="1" x14ac:dyDescent="0.25">
      <c r="A708" s="2"/>
      <c r="B708" s="2"/>
    </row>
    <row r="709" spans="1:2" ht="17.25" customHeight="1" x14ac:dyDescent="0.25">
      <c r="A709" s="2"/>
      <c r="B709" s="2"/>
    </row>
    <row r="710" spans="1:2" ht="17.25" customHeight="1" x14ac:dyDescent="0.25">
      <c r="A710" s="2"/>
      <c r="B710" s="2"/>
    </row>
    <row r="711" spans="1:2" ht="17.25" customHeight="1" x14ac:dyDescent="0.25">
      <c r="A711" s="2"/>
      <c r="B711" s="2"/>
    </row>
    <row r="712" spans="1:2" ht="17.25" customHeight="1" x14ac:dyDescent="0.25">
      <c r="A712" s="2"/>
      <c r="B712" s="2"/>
    </row>
    <row r="713" spans="1:2" ht="17.25" customHeight="1" x14ac:dyDescent="0.25">
      <c r="A713" s="2"/>
      <c r="B713" s="2"/>
    </row>
    <row r="714" spans="1:2" ht="17.25" customHeight="1" x14ac:dyDescent="0.25">
      <c r="A714" s="2"/>
      <c r="B714" s="2"/>
    </row>
    <row r="715" spans="1:2" ht="17.25" customHeight="1" x14ac:dyDescent="0.25">
      <c r="A715" s="2"/>
      <c r="B715" s="2"/>
    </row>
    <row r="716" spans="1:2" ht="17.25" customHeight="1" x14ac:dyDescent="0.25">
      <c r="A716" s="2"/>
      <c r="B716" s="2"/>
    </row>
    <row r="717" spans="1:2" ht="17.25" customHeight="1" x14ac:dyDescent="0.25">
      <c r="A717" s="2"/>
      <c r="B717" s="2"/>
    </row>
    <row r="718" spans="1:2" ht="17.25" customHeight="1" x14ac:dyDescent="0.25">
      <c r="A718" s="2"/>
      <c r="B718" s="2"/>
    </row>
    <row r="719" spans="1:2" ht="17.25" customHeight="1" x14ac:dyDescent="0.25">
      <c r="A719" s="2"/>
      <c r="B719" s="2"/>
    </row>
    <row r="720" spans="1:2" ht="17.25" customHeight="1" x14ac:dyDescent="0.25">
      <c r="A720" s="2"/>
      <c r="B720" s="2"/>
    </row>
    <row r="721" spans="1:2" ht="17.25" customHeight="1" x14ac:dyDescent="0.25">
      <c r="A721" s="2"/>
      <c r="B721" s="2"/>
    </row>
    <row r="722" spans="1:2" ht="17.25" customHeight="1" x14ac:dyDescent="0.25">
      <c r="A722" s="2"/>
      <c r="B722" s="2"/>
    </row>
    <row r="723" spans="1:2" ht="17.25" customHeight="1" x14ac:dyDescent="0.25">
      <c r="A723" s="2"/>
      <c r="B723" s="2"/>
    </row>
    <row r="724" spans="1:2" ht="17.25" customHeight="1" x14ac:dyDescent="0.25">
      <c r="A724" s="2"/>
      <c r="B724" s="2"/>
    </row>
    <row r="725" spans="1:2" ht="17.25" customHeight="1" x14ac:dyDescent="0.25">
      <c r="A725" s="2"/>
      <c r="B725" s="2"/>
    </row>
    <row r="726" spans="1:2" ht="17.25" customHeight="1" x14ac:dyDescent="0.25">
      <c r="A726" s="2"/>
      <c r="B726" s="2"/>
    </row>
    <row r="727" spans="1:2" ht="17.25" customHeight="1" x14ac:dyDescent="0.25">
      <c r="A727" s="2"/>
      <c r="B727" s="2"/>
    </row>
    <row r="728" spans="1:2" ht="17.25" customHeight="1" x14ac:dyDescent="0.25">
      <c r="A728" s="2"/>
      <c r="B728" s="2"/>
    </row>
    <row r="729" spans="1:2" ht="17.25" customHeight="1" x14ac:dyDescent="0.25">
      <c r="A729" s="2"/>
      <c r="B729" s="2"/>
    </row>
    <row r="730" spans="1:2" ht="17.25" customHeight="1" x14ac:dyDescent="0.25">
      <c r="A730" s="2"/>
      <c r="B730" s="2"/>
    </row>
    <row r="731" spans="1:2" ht="17.25" customHeight="1" x14ac:dyDescent="0.25">
      <c r="A731" s="2"/>
      <c r="B731" s="2"/>
    </row>
    <row r="732" spans="1:2" ht="17.25" customHeight="1" x14ac:dyDescent="0.25">
      <c r="A732" s="2"/>
      <c r="B732" s="2"/>
    </row>
    <row r="733" spans="1:2" ht="17.25" customHeight="1" x14ac:dyDescent="0.25">
      <c r="A733" s="2"/>
      <c r="B733" s="2"/>
    </row>
    <row r="734" spans="1:2" ht="17.25" customHeight="1" x14ac:dyDescent="0.25">
      <c r="A734" s="2"/>
      <c r="B734" s="2"/>
    </row>
    <row r="735" spans="1:2" ht="17.25" customHeight="1" x14ac:dyDescent="0.25">
      <c r="A735" s="2"/>
      <c r="B735" s="2"/>
    </row>
    <row r="736" spans="1:2" ht="17.25" customHeight="1" x14ac:dyDescent="0.25">
      <c r="A736" s="2"/>
      <c r="B736" s="2"/>
    </row>
    <row r="737" spans="1:2" ht="17.25" customHeight="1" x14ac:dyDescent="0.25">
      <c r="A737" s="2"/>
      <c r="B737" s="2"/>
    </row>
    <row r="738" spans="1:2" ht="17.25" customHeight="1" x14ac:dyDescent="0.25">
      <c r="A738" s="2"/>
      <c r="B738" s="2"/>
    </row>
    <row r="739" spans="1:2" ht="17.25" customHeight="1" x14ac:dyDescent="0.25">
      <c r="A739" s="2"/>
      <c r="B739" s="2"/>
    </row>
    <row r="740" spans="1:2" ht="17.25" customHeight="1" x14ac:dyDescent="0.25">
      <c r="A740" s="2"/>
      <c r="B740" s="2"/>
    </row>
    <row r="741" spans="1:2" ht="17.25" customHeight="1" x14ac:dyDescent="0.25">
      <c r="A741" s="2"/>
      <c r="B741" s="2"/>
    </row>
    <row r="742" spans="1:2" ht="17.25" customHeight="1" x14ac:dyDescent="0.25">
      <c r="A742" s="2"/>
      <c r="B742" s="2"/>
    </row>
    <row r="743" spans="1:2" ht="17.25" customHeight="1" x14ac:dyDescent="0.25">
      <c r="A743" s="2"/>
      <c r="B743" s="2"/>
    </row>
    <row r="744" spans="1:2" ht="17.25" customHeight="1" x14ac:dyDescent="0.25">
      <c r="A744" s="2"/>
      <c r="B744" s="2"/>
    </row>
    <row r="745" spans="1:2" ht="17.25" customHeight="1" x14ac:dyDescent="0.25">
      <c r="A745" s="2"/>
      <c r="B745" s="2"/>
    </row>
    <row r="746" spans="1:2" ht="17.25" customHeight="1" x14ac:dyDescent="0.25">
      <c r="A746" s="2"/>
      <c r="B746" s="2"/>
    </row>
    <row r="747" spans="1:2" ht="17.25" customHeight="1" x14ac:dyDescent="0.25">
      <c r="A747" s="2"/>
      <c r="B747" s="2"/>
    </row>
    <row r="748" spans="1:2" ht="17.25" customHeight="1" x14ac:dyDescent="0.25">
      <c r="A748" s="2"/>
      <c r="B748" s="2"/>
    </row>
    <row r="749" spans="1:2" ht="17.25" customHeight="1" x14ac:dyDescent="0.25">
      <c r="A749" s="2"/>
      <c r="B749" s="2"/>
    </row>
    <row r="750" spans="1:2" ht="17.25" customHeight="1" x14ac:dyDescent="0.25">
      <c r="A750" s="2"/>
      <c r="B750" s="2"/>
    </row>
    <row r="751" spans="1:2" ht="17.25" customHeight="1" x14ac:dyDescent="0.25">
      <c r="A751" s="2"/>
      <c r="B751" s="2"/>
    </row>
    <row r="752" spans="1:2" ht="17.25" customHeight="1" x14ac:dyDescent="0.25">
      <c r="A752" s="2"/>
      <c r="B752" s="2"/>
    </row>
    <row r="753" spans="1:2" ht="17.25" customHeight="1" x14ac:dyDescent="0.25">
      <c r="A753" s="2"/>
      <c r="B753" s="2"/>
    </row>
    <row r="754" spans="1:2" ht="17.25" customHeight="1" x14ac:dyDescent="0.25">
      <c r="A754" s="2"/>
      <c r="B754" s="2"/>
    </row>
    <row r="755" spans="1:2" ht="17.25" customHeight="1" x14ac:dyDescent="0.25">
      <c r="A755" s="2"/>
      <c r="B755" s="2"/>
    </row>
    <row r="756" spans="1:2" ht="17.25" customHeight="1" x14ac:dyDescent="0.25">
      <c r="A756" s="2"/>
      <c r="B756" s="2"/>
    </row>
    <row r="757" spans="1:2" ht="17.25" customHeight="1" x14ac:dyDescent="0.25">
      <c r="A757" s="2"/>
      <c r="B757" s="2"/>
    </row>
    <row r="758" spans="1:2" ht="17.25" customHeight="1" x14ac:dyDescent="0.25">
      <c r="A758" s="2"/>
      <c r="B758" s="2"/>
    </row>
    <row r="759" spans="1:2" ht="17.25" customHeight="1" x14ac:dyDescent="0.25">
      <c r="A759" s="2"/>
      <c r="B759" s="2"/>
    </row>
    <row r="760" spans="1:2" ht="17.25" customHeight="1" x14ac:dyDescent="0.25">
      <c r="A760" s="2"/>
      <c r="B760" s="2"/>
    </row>
    <row r="761" spans="1:2" ht="17.25" customHeight="1" x14ac:dyDescent="0.25">
      <c r="A761" s="2"/>
      <c r="B761" s="2"/>
    </row>
    <row r="762" spans="1:2" ht="17.25" customHeight="1" x14ac:dyDescent="0.25">
      <c r="A762" s="2"/>
      <c r="B762" s="2"/>
    </row>
    <row r="763" spans="1:2" ht="17.25" customHeight="1" x14ac:dyDescent="0.25">
      <c r="A763" s="2"/>
      <c r="B763" s="2"/>
    </row>
    <row r="764" spans="1:2" ht="17.25" customHeight="1" x14ac:dyDescent="0.25">
      <c r="A764" s="2"/>
      <c r="B764" s="2"/>
    </row>
    <row r="765" spans="1:2" ht="17.25" customHeight="1" x14ac:dyDescent="0.25">
      <c r="A765" s="2"/>
      <c r="B765" s="2"/>
    </row>
    <row r="766" spans="1:2" ht="17.25" customHeight="1" x14ac:dyDescent="0.25">
      <c r="A766" s="2"/>
      <c r="B766" s="2"/>
    </row>
    <row r="767" spans="1:2" ht="17.25" customHeight="1" x14ac:dyDescent="0.25">
      <c r="A767" s="2"/>
      <c r="B767" s="2"/>
    </row>
    <row r="768" spans="1:2" ht="17.25" customHeight="1" x14ac:dyDescent="0.25">
      <c r="A768" s="2"/>
      <c r="B768" s="2"/>
    </row>
    <row r="769" spans="1:2" ht="17.25" customHeight="1" x14ac:dyDescent="0.25">
      <c r="A769" s="2"/>
      <c r="B769" s="2"/>
    </row>
    <row r="770" spans="1:2" ht="17.25" customHeight="1" x14ac:dyDescent="0.25">
      <c r="A770" s="2"/>
      <c r="B770" s="2"/>
    </row>
    <row r="771" spans="1:2" ht="17.25" customHeight="1" x14ac:dyDescent="0.25">
      <c r="A771" s="2"/>
      <c r="B771" s="2"/>
    </row>
    <row r="772" spans="1:2" ht="17.25" customHeight="1" x14ac:dyDescent="0.25">
      <c r="A772" s="2"/>
      <c r="B772" s="2"/>
    </row>
    <row r="773" spans="1:2" ht="17.25" customHeight="1" x14ac:dyDescent="0.25">
      <c r="A773" s="2"/>
      <c r="B773" s="2"/>
    </row>
    <row r="774" spans="1:2" ht="17.25" customHeight="1" x14ac:dyDescent="0.25">
      <c r="A774" s="2"/>
      <c r="B774" s="2"/>
    </row>
    <row r="775" spans="1:2" ht="17.25" customHeight="1" x14ac:dyDescent="0.25">
      <c r="A775" s="2"/>
      <c r="B775" s="2"/>
    </row>
    <row r="776" spans="1:2" ht="17.25" customHeight="1" x14ac:dyDescent="0.25">
      <c r="A776" s="2"/>
      <c r="B776" s="2"/>
    </row>
    <row r="777" spans="1:2" ht="17.25" customHeight="1" x14ac:dyDescent="0.25">
      <c r="A777" s="2"/>
      <c r="B777" s="2"/>
    </row>
    <row r="778" spans="1:2" ht="17.25" customHeight="1" x14ac:dyDescent="0.25">
      <c r="A778" s="2"/>
      <c r="B778" s="2"/>
    </row>
    <row r="779" spans="1:2" ht="17.25" customHeight="1" x14ac:dyDescent="0.25">
      <c r="A779" s="2"/>
      <c r="B779" s="2"/>
    </row>
    <row r="780" spans="1:2" ht="17.25" customHeight="1" x14ac:dyDescent="0.25">
      <c r="A780" s="2"/>
      <c r="B780" s="2"/>
    </row>
    <row r="781" spans="1:2" ht="17.25" customHeight="1" x14ac:dyDescent="0.25">
      <c r="A781" s="2"/>
      <c r="B781" s="2"/>
    </row>
    <row r="782" spans="1:2" ht="17.25" customHeight="1" x14ac:dyDescent="0.25">
      <c r="A782" s="2"/>
      <c r="B782" s="2"/>
    </row>
    <row r="783" spans="1:2" ht="17.25" customHeight="1" x14ac:dyDescent="0.25">
      <c r="A783" s="2"/>
      <c r="B783" s="2"/>
    </row>
    <row r="784" spans="1:2" ht="17.25" customHeight="1" x14ac:dyDescent="0.25">
      <c r="A784" s="2"/>
      <c r="B784" s="2"/>
    </row>
    <row r="785" spans="1:2" ht="17.25" customHeight="1" x14ac:dyDescent="0.25">
      <c r="A785" s="2"/>
      <c r="B785" s="2"/>
    </row>
    <row r="786" spans="1:2" ht="17.25" customHeight="1" x14ac:dyDescent="0.25">
      <c r="A786" s="2"/>
      <c r="B786" s="2"/>
    </row>
    <row r="787" spans="1:2" ht="17.25" customHeight="1" x14ac:dyDescent="0.25">
      <c r="A787" s="2"/>
      <c r="B787" s="2"/>
    </row>
    <row r="788" spans="1:2" ht="17.25" customHeight="1" x14ac:dyDescent="0.25">
      <c r="A788" s="2"/>
      <c r="B788" s="2"/>
    </row>
    <row r="789" spans="1:2" ht="17.25" customHeight="1" x14ac:dyDescent="0.25">
      <c r="A789" s="2"/>
      <c r="B789" s="2"/>
    </row>
    <row r="790" spans="1:2" ht="17.25" customHeight="1" x14ac:dyDescent="0.25">
      <c r="A790" s="2"/>
      <c r="B790" s="2"/>
    </row>
    <row r="791" spans="1:2" ht="17.25" customHeight="1" x14ac:dyDescent="0.25">
      <c r="A791" s="2"/>
      <c r="B791" s="2"/>
    </row>
    <row r="792" spans="1:2" ht="17.25" customHeight="1" x14ac:dyDescent="0.25">
      <c r="A792" s="2"/>
      <c r="B792" s="2"/>
    </row>
    <row r="793" spans="1:2" ht="17.25" customHeight="1" x14ac:dyDescent="0.25">
      <c r="A793" s="2"/>
      <c r="B793" s="2"/>
    </row>
    <row r="794" spans="1:2" ht="17.25" customHeight="1" x14ac:dyDescent="0.25">
      <c r="A794" s="2"/>
      <c r="B794" s="2"/>
    </row>
    <row r="795" spans="1:2" ht="17.25" customHeight="1" x14ac:dyDescent="0.25">
      <c r="A795" s="2"/>
      <c r="B795" s="2"/>
    </row>
    <row r="796" spans="1:2" ht="17.25" customHeight="1" x14ac:dyDescent="0.25">
      <c r="A796" s="2"/>
      <c r="B796" s="2"/>
    </row>
    <row r="797" spans="1:2" ht="17.25" customHeight="1" x14ac:dyDescent="0.25">
      <c r="A797" s="2"/>
      <c r="B797" s="2"/>
    </row>
    <row r="798" spans="1:2" ht="17.25" customHeight="1" x14ac:dyDescent="0.25">
      <c r="A798" s="2"/>
      <c r="B798" s="2"/>
    </row>
    <row r="799" spans="1:2" ht="17.25" customHeight="1" x14ac:dyDescent="0.25">
      <c r="A799" s="2"/>
      <c r="B799" s="2"/>
    </row>
    <row r="800" spans="1:2" ht="17.25" customHeight="1" x14ac:dyDescent="0.25">
      <c r="A800" s="2"/>
      <c r="B800" s="2"/>
    </row>
    <row r="801" spans="1:2" ht="17.25" customHeight="1" x14ac:dyDescent="0.25">
      <c r="A801" s="2"/>
      <c r="B801" s="2"/>
    </row>
    <row r="802" spans="1:2" ht="17.25" customHeight="1" x14ac:dyDescent="0.25">
      <c r="A802" s="2"/>
      <c r="B802" s="2"/>
    </row>
    <row r="803" spans="1:2" ht="17.25" customHeight="1" x14ac:dyDescent="0.25">
      <c r="A803" s="2"/>
      <c r="B803" s="2"/>
    </row>
    <row r="804" spans="1:2" ht="17.25" customHeight="1" x14ac:dyDescent="0.25">
      <c r="A804" s="2"/>
      <c r="B804" s="2"/>
    </row>
    <row r="805" spans="1:2" ht="17.25" customHeight="1" x14ac:dyDescent="0.25">
      <c r="A805" s="2"/>
      <c r="B805" s="2"/>
    </row>
    <row r="806" spans="1:2" ht="17.25" customHeight="1" x14ac:dyDescent="0.25">
      <c r="A806" s="2"/>
      <c r="B806" s="2"/>
    </row>
    <row r="807" spans="1:2" ht="17.25" customHeight="1" x14ac:dyDescent="0.25">
      <c r="A807" s="2"/>
      <c r="B807" s="2"/>
    </row>
    <row r="808" spans="1:2" ht="17.25" customHeight="1" x14ac:dyDescent="0.25">
      <c r="A808" s="2"/>
      <c r="B808" s="2"/>
    </row>
    <row r="809" spans="1:2" ht="17.25" customHeight="1" x14ac:dyDescent="0.25">
      <c r="A809" s="2"/>
      <c r="B809" s="2"/>
    </row>
    <row r="810" spans="1:2" ht="17.25" customHeight="1" x14ac:dyDescent="0.25">
      <c r="A810" s="2"/>
      <c r="B810" s="2"/>
    </row>
    <row r="811" spans="1:2" ht="17.25" customHeight="1" x14ac:dyDescent="0.25">
      <c r="A811" s="2"/>
      <c r="B811" s="2"/>
    </row>
    <row r="812" spans="1:2" ht="17.25" customHeight="1" x14ac:dyDescent="0.25">
      <c r="A812" s="2"/>
      <c r="B812" s="2"/>
    </row>
    <row r="813" spans="1:2" ht="17.25" customHeight="1" x14ac:dyDescent="0.25">
      <c r="A813" s="2"/>
      <c r="B813" s="2"/>
    </row>
    <row r="814" spans="1:2" ht="17.25" customHeight="1" x14ac:dyDescent="0.25">
      <c r="A814" s="2"/>
      <c r="B814" s="2"/>
    </row>
    <row r="815" spans="1:2" ht="17.25" customHeight="1" x14ac:dyDescent="0.25">
      <c r="A815" s="2"/>
      <c r="B815" s="2"/>
    </row>
    <row r="816" spans="1:2" ht="17.25" customHeight="1" x14ac:dyDescent="0.25">
      <c r="A816" s="2"/>
      <c r="B816" s="2"/>
    </row>
    <row r="817" spans="1:2" ht="17.25" customHeight="1" x14ac:dyDescent="0.25">
      <c r="A817" s="2"/>
      <c r="B817" s="2"/>
    </row>
    <row r="818" spans="1:2" ht="17.25" customHeight="1" x14ac:dyDescent="0.25">
      <c r="A818" s="2"/>
      <c r="B818" s="2"/>
    </row>
    <row r="819" spans="1:2" ht="17.25" customHeight="1" x14ac:dyDescent="0.25">
      <c r="A819" s="2"/>
      <c r="B819" s="2"/>
    </row>
    <row r="820" spans="1:2" ht="17.25" customHeight="1" x14ac:dyDescent="0.25">
      <c r="A820" s="2"/>
      <c r="B820" s="2"/>
    </row>
    <row r="821" spans="1:2" ht="17.25" customHeight="1" x14ac:dyDescent="0.25">
      <c r="A821" s="2"/>
      <c r="B821" s="2"/>
    </row>
    <row r="822" spans="1:2" ht="17.25" customHeight="1" x14ac:dyDescent="0.25">
      <c r="A822" s="2"/>
      <c r="B822" s="2"/>
    </row>
    <row r="823" spans="1:2" ht="17.25" customHeight="1" x14ac:dyDescent="0.25">
      <c r="A823" s="2"/>
      <c r="B823" s="2"/>
    </row>
    <row r="824" spans="1:2" ht="17.25" customHeight="1" x14ac:dyDescent="0.25">
      <c r="A824" s="2"/>
      <c r="B824" s="2"/>
    </row>
    <row r="825" spans="1:2" ht="17.25" customHeight="1" x14ac:dyDescent="0.25">
      <c r="A825" s="2"/>
      <c r="B825" s="2"/>
    </row>
    <row r="826" spans="1:2" ht="17.25" customHeight="1" x14ac:dyDescent="0.25">
      <c r="A826" s="2"/>
      <c r="B826" s="2"/>
    </row>
    <row r="827" spans="1:2" ht="17.25" customHeight="1" x14ac:dyDescent="0.25">
      <c r="A827" s="2"/>
      <c r="B827" s="2"/>
    </row>
    <row r="828" spans="1:2" ht="17.25" customHeight="1" x14ac:dyDescent="0.25">
      <c r="A828" s="2"/>
      <c r="B828" s="2"/>
    </row>
    <row r="829" spans="1:2" ht="17.25" customHeight="1" x14ac:dyDescent="0.25">
      <c r="A829" s="2"/>
      <c r="B829" s="2"/>
    </row>
    <row r="830" spans="1:2" ht="17.25" customHeight="1" x14ac:dyDescent="0.25">
      <c r="A830" s="2"/>
      <c r="B830" s="2"/>
    </row>
    <row r="831" spans="1:2" ht="17.25" customHeight="1" x14ac:dyDescent="0.25">
      <c r="A831" s="2"/>
      <c r="B831" s="2"/>
    </row>
    <row r="832" spans="1:2" ht="17.25" customHeight="1" x14ac:dyDescent="0.25">
      <c r="A832" s="2"/>
      <c r="B832" s="2"/>
    </row>
    <row r="833" spans="1:2" ht="17.25" customHeight="1" x14ac:dyDescent="0.25">
      <c r="A833" s="2"/>
      <c r="B833" s="2"/>
    </row>
    <row r="834" spans="1:2" ht="17.25" customHeight="1" x14ac:dyDescent="0.25">
      <c r="A834" s="2"/>
      <c r="B834" s="2"/>
    </row>
    <row r="835" spans="1:2" ht="17.25" customHeight="1" x14ac:dyDescent="0.25">
      <c r="A835" s="2"/>
      <c r="B835" s="2"/>
    </row>
    <row r="836" spans="1:2" ht="17.25" customHeight="1" x14ac:dyDescent="0.25">
      <c r="A836" s="2"/>
      <c r="B836" s="2"/>
    </row>
    <row r="837" spans="1:2" ht="17.25" customHeight="1" x14ac:dyDescent="0.25">
      <c r="A837" s="2"/>
      <c r="B837" s="2"/>
    </row>
    <row r="838" spans="1:2" ht="17.25" customHeight="1" x14ac:dyDescent="0.25">
      <c r="A838" s="2"/>
      <c r="B838" s="2"/>
    </row>
    <row r="839" spans="1:2" ht="17.25" customHeight="1" x14ac:dyDescent="0.25">
      <c r="A839" s="2"/>
      <c r="B839" s="2"/>
    </row>
    <row r="840" spans="1:2" ht="17.25" customHeight="1" x14ac:dyDescent="0.25">
      <c r="A840" s="2"/>
      <c r="B840" s="2"/>
    </row>
    <row r="841" spans="1:2" ht="17.25" customHeight="1" x14ac:dyDescent="0.25">
      <c r="A841" s="2"/>
      <c r="B841" s="2"/>
    </row>
    <row r="842" spans="1:2" ht="17.25" customHeight="1" x14ac:dyDescent="0.25">
      <c r="A842" s="2"/>
      <c r="B842" s="2"/>
    </row>
    <row r="843" spans="1:2" ht="17.25" customHeight="1" x14ac:dyDescent="0.25">
      <c r="A843" s="2"/>
      <c r="B843" s="2"/>
    </row>
    <row r="844" spans="1:2" ht="17.25" customHeight="1" x14ac:dyDescent="0.25">
      <c r="A844" s="2"/>
      <c r="B844" s="2"/>
    </row>
    <row r="845" spans="1:2" ht="17.25" customHeight="1" x14ac:dyDescent="0.25">
      <c r="A845" s="2"/>
      <c r="B845" s="2"/>
    </row>
    <row r="846" spans="1:2" ht="17.25" customHeight="1" x14ac:dyDescent="0.25">
      <c r="A846" s="2"/>
      <c r="B846" s="2"/>
    </row>
    <row r="847" spans="1:2" ht="17.25" customHeight="1" x14ac:dyDescent="0.25">
      <c r="A847" s="2"/>
      <c r="B847" s="2"/>
    </row>
    <row r="848" spans="1:2" ht="17.25" customHeight="1" x14ac:dyDescent="0.25">
      <c r="A848" s="2"/>
      <c r="B848" s="2"/>
    </row>
    <row r="849" spans="1:2" ht="17.25" customHeight="1" x14ac:dyDescent="0.25">
      <c r="A849" s="2"/>
      <c r="B849" s="2"/>
    </row>
    <row r="850" spans="1:2" ht="17.25" customHeight="1" x14ac:dyDescent="0.25">
      <c r="A850" s="2"/>
      <c r="B850" s="2"/>
    </row>
    <row r="851" spans="1:2" ht="17.25" customHeight="1" x14ac:dyDescent="0.25">
      <c r="A851" s="2"/>
      <c r="B851" s="2"/>
    </row>
    <row r="852" spans="1:2" ht="17.25" customHeight="1" x14ac:dyDescent="0.25">
      <c r="A852" s="2"/>
      <c r="B852" s="2"/>
    </row>
    <row r="853" spans="1:2" ht="17.25" customHeight="1" x14ac:dyDescent="0.25">
      <c r="A853" s="2"/>
      <c r="B853" s="2"/>
    </row>
    <row r="854" spans="1:2" ht="17.25" customHeight="1" x14ac:dyDescent="0.25">
      <c r="A854" s="2"/>
      <c r="B854" s="2"/>
    </row>
    <row r="855" spans="1:2" ht="17.25" customHeight="1" x14ac:dyDescent="0.25">
      <c r="A855" s="2"/>
      <c r="B855" s="2"/>
    </row>
    <row r="856" spans="1:2" ht="17.25" customHeight="1" x14ac:dyDescent="0.25">
      <c r="A856" s="2"/>
      <c r="B856" s="2"/>
    </row>
    <row r="857" spans="1:2" ht="17.25" customHeight="1" x14ac:dyDescent="0.25">
      <c r="A857" s="2"/>
      <c r="B857" s="2"/>
    </row>
    <row r="858" spans="1:2" ht="17.25" customHeight="1" x14ac:dyDescent="0.25">
      <c r="A858" s="2"/>
      <c r="B858" s="2"/>
    </row>
    <row r="859" spans="1:2" ht="17.25" customHeight="1" x14ac:dyDescent="0.25">
      <c r="A859" s="2"/>
      <c r="B859" s="2"/>
    </row>
    <row r="860" spans="1:2" ht="17.25" customHeight="1" x14ac:dyDescent="0.25">
      <c r="A860" s="2"/>
      <c r="B860" s="2"/>
    </row>
    <row r="861" spans="1:2" ht="17.25" customHeight="1" x14ac:dyDescent="0.25">
      <c r="A861" s="2"/>
      <c r="B861" s="2"/>
    </row>
    <row r="862" spans="1:2" ht="17.25" customHeight="1" x14ac:dyDescent="0.25">
      <c r="A862" s="2"/>
      <c r="B862" s="2"/>
    </row>
    <row r="863" spans="1:2" ht="17.25" customHeight="1" x14ac:dyDescent="0.25">
      <c r="A863" s="2"/>
      <c r="B863" s="2"/>
    </row>
    <row r="864" spans="1:2" ht="17.25" customHeight="1" x14ac:dyDescent="0.25">
      <c r="A864" s="2"/>
      <c r="B864" s="2"/>
    </row>
    <row r="865" spans="1:2" ht="17.25" customHeight="1" x14ac:dyDescent="0.25">
      <c r="A865" s="2"/>
      <c r="B865" s="2"/>
    </row>
    <row r="866" spans="1:2" ht="17.25" customHeight="1" x14ac:dyDescent="0.25">
      <c r="A866" s="2"/>
      <c r="B866" s="2"/>
    </row>
    <row r="867" spans="1:2" ht="17.25" customHeight="1" x14ac:dyDescent="0.25">
      <c r="A867" s="2"/>
      <c r="B867" s="2"/>
    </row>
    <row r="868" spans="1:2" ht="17.25" customHeight="1" x14ac:dyDescent="0.25">
      <c r="A868" s="2"/>
      <c r="B868" s="2"/>
    </row>
    <row r="869" spans="1:2" ht="17.25" customHeight="1" x14ac:dyDescent="0.25">
      <c r="A869" s="2"/>
      <c r="B869" s="2"/>
    </row>
    <row r="870" spans="1:2" ht="17.25" customHeight="1" x14ac:dyDescent="0.25">
      <c r="A870" s="2"/>
      <c r="B870" s="2"/>
    </row>
    <row r="871" spans="1:2" ht="17.25" customHeight="1" x14ac:dyDescent="0.25">
      <c r="A871" s="2"/>
      <c r="B871" s="2"/>
    </row>
    <row r="872" spans="1:2" ht="17.25" customHeight="1" x14ac:dyDescent="0.25">
      <c r="A872" s="2"/>
      <c r="B872" s="2"/>
    </row>
    <row r="873" spans="1:2" ht="17.25" customHeight="1" x14ac:dyDescent="0.25">
      <c r="A873" s="2"/>
      <c r="B873" s="2"/>
    </row>
    <row r="874" spans="1:2" ht="17.25" customHeight="1" x14ac:dyDescent="0.25">
      <c r="A874" s="2"/>
      <c r="B874" s="2"/>
    </row>
    <row r="875" spans="1:2" ht="17.25" customHeight="1" x14ac:dyDescent="0.25">
      <c r="A875" s="2"/>
      <c r="B875" s="2"/>
    </row>
    <row r="876" spans="1:2" ht="17.25" customHeight="1" x14ac:dyDescent="0.25">
      <c r="A876" s="2"/>
      <c r="B876" s="2"/>
    </row>
    <row r="877" spans="1:2" ht="17.25" customHeight="1" x14ac:dyDescent="0.25">
      <c r="A877" s="2"/>
      <c r="B877" s="2"/>
    </row>
    <row r="878" spans="1:2" ht="17.25" customHeight="1" x14ac:dyDescent="0.25">
      <c r="A878" s="2"/>
      <c r="B878" s="2"/>
    </row>
    <row r="879" spans="1:2" ht="17.25" customHeight="1" x14ac:dyDescent="0.25">
      <c r="A879" s="2"/>
      <c r="B879" s="2"/>
    </row>
    <row r="880" spans="1:2" ht="17.25" customHeight="1" x14ac:dyDescent="0.25">
      <c r="A880" s="2"/>
      <c r="B880" s="2"/>
    </row>
    <row r="881" spans="1:2" ht="17.25" customHeight="1" x14ac:dyDescent="0.25">
      <c r="A881" s="2"/>
      <c r="B881" s="2"/>
    </row>
    <row r="882" spans="1:2" ht="17.25" customHeight="1" x14ac:dyDescent="0.25">
      <c r="A882" s="2"/>
      <c r="B882" s="2"/>
    </row>
    <row r="883" spans="1:2" ht="17.25" customHeight="1" x14ac:dyDescent="0.25">
      <c r="A883" s="2"/>
      <c r="B883" s="2"/>
    </row>
    <row r="884" spans="1:2" ht="17.25" customHeight="1" x14ac:dyDescent="0.25">
      <c r="A884" s="2"/>
      <c r="B884" s="2"/>
    </row>
    <row r="885" spans="1:2" ht="17.25" customHeight="1" x14ac:dyDescent="0.25">
      <c r="A885" s="2"/>
      <c r="B885" s="2"/>
    </row>
    <row r="886" spans="1:2" ht="17.25" customHeight="1" x14ac:dyDescent="0.25">
      <c r="A886" s="2"/>
      <c r="B886" s="2"/>
    </row>
    <row r="887" spans="1:2" ht="17.25" customHeight="1" x14ac:dyDescent="0.25">
      <c r="A887" s="2"/>
      <c r="B887" s="2"/>
    </row>
    <row r="888" spans="1:2" ht="17.25" customHeight="1" x14ac:dyDescent="0.25">
      <c r="A888" s="2"/>
      <c r="B888" s="2"/>
    </row>
    <row r="889" spans="1:2" ht="17.25" customHeight="1" x14ac:dyDescent="0.25">
      <c r="A889" s="2"/>
      <c r="B889" s="2"/>
    </row>
    <row r="890" spans="1:2" ht="17.25" customHeight="1" x14ac:dyDescent="0.25">
      <c r="A890" s="2"/>
      <c r="B890" s="2"/>
    </row>
    <row r="891" spans="1:2" ht="17.25" customHeight="1" x14ac:dyDescent="0.25">
      <c r="A891" s="2"/>
      <c r="B891" s="2"/>
    </row>
    <row r="892" spans="1:2" ht="17.25" customHeight="1" x14ac:dyDescent="0.25">
      <c r="A892" s="2"/>
      <c r="B892" s="2"/>
    </row>
    <row r="893" spans="1:2" ht="17.25" customHeight="1" x14ac:dyDescent="0.25">
      <c r="A893" s="2"/>
      <c r="B893" s="2"/>
    </row>
    <row r="894" spans="1:2" ht="17.25" customHeight="1" x14ac:dyDescent="0.25">
      <c r="A894" s="2"/>
      <c r="B894" s="2"/>
    </row>
    <row r="895" spans="1:2" ht="17.25" customHeight="1" x14ac:dyDescent="0.25">
      <c r="A895" s="2"/>
      <c r="B895" s="2"/>
    </row>
    <row r="896" spans="1:2" ht="17.25" customHeight="1" x14ac:dyDescent="0.25">
      <c r="A896" s="2"/>
      <c r="B896" s="2"/>
    </row>
    <row r="897" spans="1:2" ht="17.25" customHeight="1" x14ac:dyDescent="0.25">
      <c r="A897" s="2"/>
      <c r="B897" s="2"/>
    </row>
    <row r="898" spans="1:2" ht="17.25" customHeight="1" x14ac:dyDescent="0.25">
      <c r="A898" s="2"/>
      <c r="B898" s="2"/>
    </row>
    <row r="899" spans="1:2" ht="17.25" customHeight="1" x14ac:dyDescent="0.25">
      <c r="A899" s="2"/>
      <c r="B899" s="2"/>
    </row>
    <row r="900" spans="1:2" ht="17.25" customHeight="1" x14ac:dyDescent="0.25">
      <c r="A900" s="2"/>
      <c r="B900" s="2"/>
    </row>
    <row r="901" spans="1:2" ht="17.25" customHeight="1" x14ac:dyDescent="0.25">
      <c r="A901" s="2"/>
      <c r="B901" s="2"/>
    </row>
    <row r="902" spans="1:2" ht="17.25" customHeight="1" x14ac:dyDescent="0.25">
      <c r="A902" s="2"/>
      <c r="B902" s="2"/>
    </row>
    <row r="903" spans="1:2" ht="17.25" customHeight="1" x14ac:dyDescent="0.25">
      <c r="A903" s="2"/>
      <c r="B903" s="2"/>
    </row>
    <row r="904" spans="1:2" ht="17.25" customHeight="1" x14ac:dyDescent="0.25">
      <c r="A904" s="2"/>
      <c r="B904" s="2"/>
    </row>
    <row r="905" spans="1:2" ht="17.25" customHeight="1" x14ac:dyDescent="0.25">
      <c r="A905" s="2"/>
      <c r="B905" s="2"/>
    </row>
    <row r="906" spans="1:2" ht="17.25" customHeight="1" x14ac:dyDescent="0.25">
      <c r="A906" s="2"/>
      <c r="B906" s="2"/>
    </row>
    <row r="907" spans="1:2" ht="17.25" customHeight="1" x14ac:dyDescent="0.25">
      <c r="A907" s="2"/>
      <c r="B907" s="2"/>
    </row>
    <row r="908" spans="1:2" ht="17.25" customHeight="1" x14ac:dyDescent="0.25">
      <c r="A908" s="2"/>
      <c r="B908" s="2"/>
    </row>
    <row r="909" spans="1:2" ht="17.25" customHeight="1" x14ac:dyDescent="0.25">
      <c r="A909" s="2"/>
      <c r="B909" s="2"/>
    </row>
    <row r="910" spans="1:2" ht="17.25" customHeight="1" x14ac:dyDescent="0.25">
      <c r="A910" s="2"/>
      <c r="B910" s="2"/>
    </row>
    <row r="911" spans="1:2" ht="17.25" customHeight="1" x14ac:dyDescent="0.25">
      <c r="A911" s="2"/>
      <c r="B911" s="2"/>
    </row>
    <row r="912" spans="1:2" ht="17.25" customHeight="1" x14ac:dyDescent="0.25">
      <c r="A912" s="2"/>
      <c r="B912" s="2"/>
    </row>
    <row r="913" spans="1:2" ht="17.25" customHeight="1" x14ac:dyDescent="0.25">
      <c r="A913" s="2"/>
      <c r="B913" s="2"/>
    </row>
    <row r="914" spans="1:2" ht="17.25" customHeight="1" x14ac:dyDescent="0.25">
      <c r="A914" s="2"/>
      <c r="B914" s="2"/>
    </row>
    <row r="915" spans="1:2" ht="17.25" customHeight="1" x14ac:dyDescent="0.25">
      <c r="A915" s="2"/>
      <c r="B915" s="2"/>
    </row>
    <row r="916" spans="1:2" ht="17.25" customHeight="1" x14ac:dyDescent="0.25">
      <c r="A916" s="2"/>
      <c r="B916" s="2"/>
    </row>
    <row r="917" spans="1:2" ht="17.25" customHeight="1" x14ac:dyDescent="0.25">
      <c r="A917" s="2"/>
      <c r="B917" s="2"/>
    </row>
    <row r="918" spans="1:2" ht="17.25" customHeight="1" x14ac:dyDescent="0.25">
      <c r="A918" s="2"/>
      <c r="B918" s="2"/>
    </row>
    <row r="919" spans="1:2" ht="17.25" customHeight="1" x14ac:dyDescent="0.25">
      <c r="A919" s="2"/>
      <c r="B919" s="2"/>
    </row>
    <row r="920" spans="1:2" ht="17.25" customHeight="1" x14ac:dyDescent="0.25">
      <c r="A920" s="2"/>
      <c r="B920" s="2"/>
    </row>
    <row r="921" spans="1:2" ht="17.25" customHeight="1" x14ac:dyDescent="0.25">
      <c r="A921" s="2"/>
      <c r="B921" s="2"/>
    </row>
    <row r="922" spans="1:2" ht="17.25" customHeight="1" x14ac:dyDescent="0.25">
      <c r="A922" s="2"/>
      <c r="B922" s="2"/>
    </row>
    <row r="923" spans="1:2" ht="17.25" customHeight="1" x14ac:dyDescent="0.25">
      <c r="A923" s="2"/>
      <c r="B923" s="2"/>
    </row>
    <row r="924" spans="1:2" ht="17.25" customHeight="1" x14ac:dyDescent="0.25">
      <c r="A924" s="2"/>
      <c r="B924" s="2"/>
    </row>
    <row r="925" spans="1:2" ht="17.25" customHeight="1" x14ac:dyDescent="0.25">
      <c r="A925" s="2"/>
      <c r="B925" s="2"/>
    </row>
    <row r="926" spans="1:2" ht="17.25" customHeight="1" x14ac:dyDescent="0.25">
      <c r="A926" s="2"/>
      <c r="B926" s="2"/>
    </row>
    <row r="927" spans="1:2" ht="17.25" customHeight="1" x14ac:dyDescent="0.25">
      <c r="A927" s="2"/>
      <c r="B927" s="2"/>
    </row>
    <row r="928" spans="1:2" ht="17.25" customHeight="1" x14ac:dyDescent="0.25">
      <c r="A928" s="2"/>
      <c r="B928" s="2"/>
    </row>
    <row r="929" spans="1:2" ht="17.25" customHeight="1" x14ac:dyDescent="0.25">
      <c r="A929" s="2"/>
      <c r="B929" s="2"/>
    </row>
    <row r="930" spans="1:2" ht="17.25" customHeight="1" x14ac:dyDescent="0.25">
      <c r="A930" s="2"/>
      <c r="B930" s="2"/>
    </row>
    <row r="931" spans="1:2" ht="17.25" customHeight="1" x14ac:dyDescent="0.25">
      <c r="A931" s="2"/>
      <c r="B931" s="2"/>
    </row>
    <row r="932" spans="1:2" ht="17.25" customHeight="1" x14ac:dyDescent="0.25">
      <c r="A932" s="2"/>
      <c r="B932" s="2"/>
    </row>
    <row r="933" spans="1:2" ht="17.25" customHeight="1" x14ac:dyDescent="0.25">
      <c r="A933" s="2"/>
      <c r="B933" s="2"/>
    </row>
    <row r="934" spans="1:2" ht="17.25" customHeight="1" x14ac:dyDescent="0.25">
      <c r="A934" s="2"/>
      <c r="B934" s="2"/>
    </row>
    <row r="935" spans="1:2" ht="17.25" customHeight="1" x14ac:dyDescent="0.25">
      <c r="A935" s="2"/>
      <c r="B935" s="2"/>
    </row>
    <row r="936" spans="1:2" ht="17.25" customHeight="1" x14ac:dyDescent="0.25">
      <c r="A936" s="2"/>
      <c r="B936" s="2"/>
    </row>
    <row r="937" spans="1:2" ht="17.25" customHeight="1" x14ac:dyDescent="0.25">
      <c r="A937" s="2"/>
      <c r="B937" s="2"/>
    </row>
    <row r="938" spans="1:2" ht="17.25" customHeight="1" x14ac:dyDescent="0.25">
      <c r="A938" s="2"/>
      <c r="B938" s="2"/>
    </row>
    <row r="939" spans="1:2" ht="17.25" customHeight="1" x14ac:dyDescent="0.25">
      <c r="A939" s="2"/>
      <c r="B939" s="2"/>
    </row>
    <row r="940" spans="1:2" ht="17.25" customHeight="1" x14ac:dyDescent="0.25">
      <c r="A940" s="2"/>
      <c r="B940" s="2"/>
    </row>
    <row r="941" spans="1:2" ht="17.25" customHeight="1" x14ac:dyDescent="0.25">
      <c r="A941" s="2"/>
      <c r="B941" s="2"/>
    </row>
    <row r="942" spans="1:2" ht="17.25" customHeight="1" x14ac:dyDescent="0.25">
      <c r="A942" s="2"/>
      <c r="B942" s="2"/>
    </row>
    <row r="943" spans="1:2" ht="17.25" customHeight="1" x14ac:dyDescent="0.25">
      <c r="A943" s="2"/>
      <c r="B943" s="2"/>
    </row>
    <row r="944" spans="1:2" ht="17.25" customHeight="1" x14ac:dyDescent="0.25">
      <c r="A944" s="2"/>
      <c r="B944" s="2"/>
    </row>
    <row r="945" spans="1:2" ht="17.25" customHeight="1" x14ac:dyDescent="0.25">
      <c r="A945" s="2"/>
      <c r="B945" s="2"/>
    </row>
    <row r="946" spans="1:2" ht="17.25" customHeight="1" x14ac:dyDescent="0.25">
      <c r="A946" s="2"/>
      <c r="B946" s="2"/>
    </row>
    <row r="947" spans="1:2" ht="17.25" customHeight="1" x14ac:dyDescent="0.25">
      <c r="A947" s="2"/>
      <c r="B947" s="2"/>
    </row>
    <row r="948" spans="1:2" ht="17.25" customHeight="1" x14ac:dyDescent="0.25">
      <c r="A948" s="2"/>
      <c r="B948" s="2"/>
    </row>
    <row r="949" spans="1:2" ht="17.25" customHeight="1" x14ac:dyDescent="0.25">
      <c r="A949" s="2"/>
      <c r="B949" s="2"/>
    </row>
    <row r="950" spans="1:2" ht="17.25" customHeight="1" x14ac:dyDescent="0.25">
      <c r="A950" s="2"/>
      <c r="B950" s="2"/>
    </row>
    <row r="951" spans="1:2" ht="17.25" customHeight="1" x14ac:dyDescent="0.25">
      <c r="A951" s="2"/>
      <c r="B951" s="2"/>
    </row>
    <row r="952" spans="1:2" ht="17.25" customHeight="1" x14ac:dyDescent="0.25">
      <c r="A952" s="2"/>
      <c r="B952" s="2"/>
    </row>
    <row r="953" spans="1:2" ht="17.25" customHeight="1" x14ac:dyDescent="0.25">
      <c r="A953" s="2"/>
      <c r="B953" s="2"/>
    </row>
    <row r="954" spans="1:2" ht="17.25" customHeight="1" x14ac:dyDescent="0.25">
      <c r="A954" s="2"/>
      <c r="B954" s="2"/>
    </row>
    <row r="955" spans="1:2" ht="17.25" customHeight="1" x14ac:dyDescent="0.25">
      <c r="A955" s="2"/>
      <c r="B955" s="2"/>
    </row>
    <row r="956" spans="1:2" ht="17.25" customHeight="1" x14ac:dyDescent="0.25">
      <c r="A956" s="2"/>
      <c r="B956" s="2"/>
    </row>
    <row r="957" spans="1:2" ht="17.25" customHeight="1" x14ac:dyDescent="0.25">
      <c r="A957" s="2"/>
      <c r="B957" s="2"/>
    </row>
    <row r="958" spans="1:2" ht="17.25" customHeight="1" x14ac:dyDescent="0.25">
      <c r="A958" s="2"/>
      <c r="B958" s="2"/>
    </row>
    <row r="959" spans="1:2" ht="17.25" customHeight="1" x14ac:dyDescent="0.25">
      <c r="A959" s="2"/>
      <c r="B959" s="2"/>
    </row>
    <row r="960" spans="1:2" ht="17.25" customHeight="1" x14ac:dyDescent="0.25">
      <c r="A960" s="2"/>
      <c r="B960" s="2"/>
    </row>
    <row r="961" spans="1:2" ht="17.25" customHeight="1" x14ac:dyDescent="0.25">
      <c r="A961" s="2"/>
      <c r="B961" s="2"/>
    </row>
    <row r="962" spans="1:2" ht="17.25" customHeight="1" x14ac:dyDescent="0.25">
      <c r="A962" s="2"/>
      <c r="B962" s="2"/>
    </row>
    <row r="963" spans="1:2" ht="17.25" customHeight="1" x14ac:dyDescent="0.25">
      <c r="A963" s="2"/>
      <c r="B963" s="2"/>
    </row>
    <row r="964" spans="1:2" ht="17.25" customHeight="1" x14ac:dyDescent="0.25">
      <c r="A964" s="2"/>
      <c r="B964" s="2"/>
    </row>
    <row r="965" spans="1:2" ht="17.25" customHeight="1" x14ac:dyDescent="0.25">
      <c r="A965" s="2"/>
      <c r="B965" s="2"/>
    </row>
    <row r="966" spans="1:2" ht="17.25" customHeight="1" x14ac:dyDescent="0.25">
      <c r="A966" s="2"/>
      <c r="B966" s="2"/>
    </row>
    <row r="967" spans="1:2" ht="17.25" customHeight="1" x14ac:dyDescent="0.25">
      <c r="A967" s="2"/>
      <c r="B967" s="2"/>
    </row>
    <row r="968" spans="1:2" ht="17.25" customHeight="1" x14ac:dyDescent="0.25">
      <c r="A968" s="2"/>
      <c r="B968" s="2"/>
    </row>
    <row r="969" spans="1:2" ht="17.25" customHeight="1" x14ac:dyDescent="0.25">
      <c r="A969" s="2"/>
      <c r="B969" s="2"/>
    </row>
    <row r="970" spans="1:2" ht="17.25" customHeight="1" x14ac:dyDescent="0.25">
      <c r="A970" s="2"/>
      <c r="B970" s="2"/>
    </row>
    <row r="971" spans="1:2" ht="17.25" customHeight="1" x14ac:dyDescent="0.25">
      <c r="A971" s="2"/>
      <c r="B971" s="2"/>
    </row>
    <row r="972" spans="1:2" ht="17.25" customHeight="1" x14ac:dyDescent="0.25">
      <c r="A972" s="2"/>
      <c r="B972" s="2"/>
    </row>
    <row r="973" spans="1:2" ht="17.25" customHeight="1" x14ac:dyDescent="0.25">
      <c r="A973" s="2"/>
      <c r="B973" s="2"/>
    </row>
    <row r="974" spans="1:2" ht="17.25" customHeight="1" x14ac:dyDescent="0.25">
      <c r="A974" s="2"/>
      <c r="B974" s="2"/>
    </row>
    <row r="975" spans="1:2" ht="17.25" customHeight="1" x14ac:dyDescent="0.25">
      <c r="A975" s="2"/>
      <c r="B975" s="2"/>
    </row>
    <row r="976" spans="1:2" ht="17.25" customHeight="1" x14ac:dyDescent="0.25">
      <c r="A976" s="2"/>
      <c r="B976" s="2"/>
    </row>
    <row r="977" spans="1:2" ht="17.25" customHeight="1" x14ac:dyDescent="0.25">
      <c r="A977" s="2"/>
      <c r="B977" s="2"/>
    </row>
    <row r="978" spans="1:2" ht="17.25" customHeight="1" x14ac:dyDescent="0.25">
      <c r="A978" s="2"/>
      <c r="B978" s="2"/>
    </row>
    <row r="979" spans="1:2" ht="17.25" customHeight="1" x14ac:dyDescent="0.25">
      <c r="A979" s="2"/>
      <c r="B979" s="2"/>
    </row>
    <row r="980" spans="1:2" ht="17.25" customHeight="1" x14ac:dyDescent="0.25">
      <c r="A980" s="2"/>
      <c r="B980" s="2"/>
    </row>
    <row r="981" spans="1:2" ht="17.25" customHeight="1" x14ac:dyDescent="0.25">
      <c r="A981" s="2"/>
      <c r="B981" s="2"/>
    </row>
    <row r="982" spans="1:2" ht="17.25" customHeight="1" x14ac:dyDescent="0.25">
      <c r="A982" s="2"/>
      <c r="B982" s="2"/>
    </row>
    <row r="983" spans="1:2" ht="17.25" customHeight="1" x14ac:dyDescent="0.25">
      <c r="A983" s="2"/>
      <c r="B983" s="2"/>
    </row>
    <row r="984" spans="1:2" ht="17.25" customHeight="1" x14ac:dyDescent="0.25">
      <c r="A984" s="2"/>
      <c r="B984" s="2"/>
    </row>
    <row r="985" spans="1:2" ht="17.25" customHeight="1" x14ac:dyDescent="0.25">
      <c r="A985" s="2"/>
      <c r="B985" s="2"/>
    </row>
    <row r="986" spans="1:2" ht="17.25" customHeight="1" x14ac:dyDescent="0.25">
      <c r="A986" s="2"/>
      <c r="B986" s="2"/>
    </row>
    <row r="987" spans="1:2" ht="17.25" customHeight="1" x14ac:dyDescent="0.25">
      <c r="A987" s="2"/>
      <c r="B987" s="2"/>
    </row>
    <row r="988" spans="1:2" ht="17.25" customHeight="1" x14ac:dyDescent="0.25">
      <c r="A988" s="2"/>
      <c r="B988" s="2"/>
    </row>
    <row r="989" spans="1:2" ht="17.25" customHeight="1" x14ac:dyDescent="0.25">
      <c r="A989" s="2"/>
      <c r="B989" s="2"/>
    </row>
    <row r="990" spans="1:2" ht="17.25" customHeight="1" x14ac:dyDescent="0.25">
      <c r="A990" s="2"/>
      <c r="B990" s="2"/>
    </row>
    <row r="991" spans="1:2" ht="17.25" customHeight="1" x14ac:dyDescent="0.25">
      <c r="A991" s="2"/>
      <c r="B991" s="2"/>
    </row>
    <row r="992" spans="1:2" ht="17.25" customHeight="1" x14ac:dyDescent="0.25">
      <c r="A992" s="2"/>
      <c r="B992" s="2"/>
    </row>
    <row r="993" spans="1:2" ht="17.25" customHeight="1" x14ac:dyDescent="0.25">
      <c r="A993" s="2"/>
      <c r="B993" s="2"/>
    </row>
    <row r="994" spans="1:2" ht="17.25" customHeight="1" x14ac:dyDescent="0.25">
      <c r="A994" s="2"/>
      <c r="B994" s="2"/>
    </row>
    <row r="995" spans="1:2" ht="17.25" customHeight="1" x14ac:dyDescent="0.25">
      <c r="A995" s="2"/>
      <c r="B995" s="2"/>
    </row>
    <row r="996" spans="1:2" ht="17.25" customHeight="1" x14ac:dyDescent="0.25">
      <c r="A996" s="2"/>
      <c r="B996" s="2"/>
    </row>
    <row r="997" spans="1:2" ht="17.25" customHeight="1" x14ac:dyDescent="0.25">
      <c r="A997" s="2"/>
      <c r="B997" s="2"/>
    </row>
    <row r="998" spans="1:2" ht="17.25" customHeight="1" x14ac:dyDescent="0.25">
      <c r="A998" s="2"/>
      <c r="B998" s="2"/>
    </row>
    <row r="999" spans="1:2" ht="17.25" customHeight="1" x14ac:dyDescent="0.25">
      <c r="A999" s="2"/>
      <c r="B999" s="2"/>
    </row>
    <row r="1000" spans="1:2" ht="17.25" customHeight="1" x14ac:dyDescent="0.25">
      <c r="A1000" s="2"/>
      <c r="B1000" s="2"/>
    </row>
    <row r="1001" spans="1:2" ht="17.25" customHeight="1" x14ac:dyDescent="0.25">
      <c r="A1001" s="2"/>
      <c r="B1001" s="2"/>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FCA2-6FF3-4E31-A94B-6448FEAC9017}">
  <sheetPr>
    <tabColor rgb="FFD9E6FC"/>
  </sheetPr>
  <dimension ref="A1:K1009"/>
  <sheetViews>
    <sheetView showGridLines="0" workbookViewId="0"/>
  </sheetViews>
  <sheetFormatPr defaultColWidth="12.5703125" defaultRowHeight="15" customHeight="1" x14ac:dyDescent="0.2"/>
  <cols>
    <col min="1" max="1" width="42.85546875" customWidth="1"/>
    <col min="2" max="2" width="39.85546875" customWidth="1"/>
    <col min="3" max="3" width="41.7109375" customWidth="1"/>
    <col min="4" max="4" width="35.570312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6" t="s">
        <v>1</v>
      </c>
      <c r="B1" s="17"/>
      <c r="C1" s="18"/>
      <c r="D1" s="19"/>
      <c r="E1" s="18"/>
      <c r="F1" s="200" t="s">
        <v>101</v>
      </c>
      <c r="G1" s="20"/>
    </row>
    <row r="2" spans="1:9" ht="21" customHeight="1" x14ac:dyDescent="0.2">
      <c r="A2" s="21" t="s">
        <v>21</v>
      </c>
      <c r="C2" s="22"/>
      <c r="D2" s="22"/>
      <c r="E2" s="22"/>
      <c r="F2" s="22"/>
      <c r="G2" s="23"/>
    </row>
    <row r="3" spans="1:9" ht="29.25" customHeight="1" x14ac:dyDescent="0.2">
      <c r="A3" s="21" t="s">
        <v>22</v>
      </c>
      <c r="B3" s="24"/>
      <c r="C3" s="25"/>
      <c r="D3" s="25"/>
      <c r="E3" s="25"/>
      <c r="F3" s="25"/>
      <c r="G3" s="26"/>
    </row>
    <row r="4" spans="1:9" ht="28.5" customHeight="1" x14ac:dyDescent="0.2">
      <c r="A4" s="21" t="s">
        <v>23</v>
      </c>
      <c r="C4" s="22"/>
      <c r="D4" s="22"/>
      <c r="E4" s="22"/>
      <c r="F4" s="22"/>
      <c r="G4" s="23"/>
    </row>
    <row r="5" spans="1:9" ht="12" customHeight="1" x14ac:dyDescent="0.2">
      <c r="A5" s="27" t="s">
        <v>95</v>
      </c>
      <c r="G5" s="28"/>
    </row>
    <row r="6" spans="1:9" ht="28.5" customHeight="1" x14ac:dyDescent="0.2">
      <c r="A6" s="29" t="s">
        <v>24</v>
      </c>
      <c r="B6" s="30">
        <v>45535</v>
      </c>
      <c r="C6" s="31"/>
      <c r="D6" s="32"/>
      <c r="G6" s="28"/>
    </row>
    <row r="7" spans="1:9" ht="28.5" customHeight="1" x14ac:dyDescent="0.2">
      <c r="A7" s="33" t="s">
        <v>25</v>
      </c>
      <c r="B7" s="30">
        <v>45292</v>
      </c>
      <c r="C7" s="31" t="s">
        <v>26</v>
      </c>
      <c r="D7" s="32"/>
      <c r="G7" s="28"/>
    </row>
    <row r="8" spans="1:9" ht="28.5" customHeight="1" x14ac:dyDescent="0.2">
      <c r="A8" s="33" t="s">
        <v>27</v>
      </c>
      <c r="B8" s="30">
        <v>45382</v>
      </c>
      <c r="D8" s="32"/>
      <c r="G8" s="28"/>
    </row>
    <row r="9" spans="1:9" ht="28.5" customHeight="1" x14ac:dyDescent="0.2">
      <c r="A9" s="33" t="s">
        <v>28</v>
      </c>
      <c r="B9" s="34" t="str">
        <f>'Data Entry Instructions'!A5</f>
        <v>Agency/Service Site</v>
      </c>
      <c r="C9" s="12" t="s">
        <v>29</v>
      </c>
      <c r="D9" s="32"/>
      <c r="G9" s="28"/>
    </row>
    <row r="10" spans="1:9" ht="28.5" customHeight="1" x14ac:dyDescent="0.2">
      <c r="A10" s="33" t="s">
        <v>30</v>
      </c>
      <c r="B10" s="35" t="str">
        <f>'Data Entry Instructions'!A7</f>
        <v>Full Name</v>
      </c>
      <c r="D10" s="32"/>
      <c r="G10" s="28"/>
    </row>
    <row r="11" spans="1:9" ht="28.5" customHeight="1" x14ac:dyDescent="0.2">
      <c r="A11" s="33" t="s">
        <v>31</v>
      </c>
      <c r="B11" s="36" t="str">
        <f>'Data Entry Instructions'!A9</f>
        <v>Title</v>
      </c>
      <c r="D11" s="32"/>
      <c r="G11" s="28"/>
    </row>
    <row r="12" spans="1:9" ht="17.25" customHeight="1" x14ac:dyDescent="0.2">
      <c r="A12" s="37" t="s">
        <v>32</v>
      </c>
      <c r="B12" s="38"/>
      <c r="C12" s="38"/>
      <c r="D12" s="38"/>
      <c r="E12" s="38"/>
      <c r="F12" s="38"/>
      <c r="G12" s="39"/>
    </row>
    <row r="13" spans="1:9" ht="36" customHeight="1" x14ac:dyDescent="0.2">
      <c r="A13" s="161" t="s">
        <v>33</v>
      </c>
      <c r="B13" s="40"/>
      <c r="C13" s="40"/>
      <c r="D13" s="40"/>
      <c r="E13" s="40"/>
      <c r="F13" s="40"/>
      <c r="G13" s="41"/>
    </row>
    <row r="14" spans="1:9" ht="5.0999999999999996" customHeight="1" x14ac:dyDescent="0.2">
      <c r="A14" s="159" t="s">
        <v>97</v>
      </c>
      <c r="B14" s="160" t="s">
        <v>100</v>
      </c>
      <c r="C14" s="160" t="s">
        <v>99</v>
      </c>
      <c r="D14" s="160" t="s">
        <v>96</v>
      </c>
      <c r="E14" s="158"/>
      <c r="F14" s="158"/>
      <c r="G14" s="41"/>
    </row>
    <row r="15" spans="1:9" ht="103.5" customHeight="1" x14ac:dyDescent="0.2">
      <c r="A15" s="42" t="str">
        <f>"1.a."</f>
        <v>1.a.</v>
      </c>
      <c r="B15" s="43" t="s">
        <v>34</v>
      </c>
      <c r="C15" s="43" t="s">
        <v>35</v>
      </c>
      <c r="D15" s="44" t="s">
        <v>36</v>
      </c>
      <c r="E15" s="40"/>
      <c r="F15" s="40"/>
      <c r="G15" s="41"/>
      <c r="I15" s="45"/>
    </row>
    <row r="16" spans="1:9" ht="99.75" customHeight="1" x14ac:dyDescent="0.2">
      <c r="A16" s="154" t="str">
        <f>"1.b."</f>
        <v>1.b.</v>
      </c>
      <c r="B16" s="155" t="s">
        <v>37</v>
      </c>
      <c r="C16" s="156" t="s">
        <v>38</v>
      </c>
      <c r="D16" s="157">
        <v>45505</v>
      </c>
      <c r="E16" s="47"/>
      <c r="F16" s="47"/>
      <c r="G16" s="48"/>
    </row>
    <row r="17" spans="1:8" ht="28.5" customHeight="1" x14ac:dyDescent="0.2">
      <c r="A17" s="168" t="s">
        <v>39</v>
      </c>
      <c r="B17" s="49"/>
      <c r="C17" s="50"/>
      <c r="D17" s="51"/>
      <c r="E17" s="52"/>
      <c r="F17" s="52"/>
      <c r="G17" s="53"/>
    </row>
    <row r="18" spans="1:8" ht="5.0999999999999996" customHeight="1" x14ac:dyDescent="0.2">
      <c r="A18" s="165" t="s">
        <v>97</v>
      </c>
      <c r="B18" s="166" t="s">
        <v>100</v>
      </c>
      <c r="C18" s="166" t="s">
        <v>99</v>
      </c>
      <c r="D18" s="166" t="s">
        <v>96</v>
      </c>
      <c r="E18" s="164"/>
      <c r="F18" s="164"/>
      <c r="G18" s="59"/>
    </row>
    <row r="19" spans="1:8" ht="99.75" customHeight="1" x14ac:dyDescent="0.2">
      <c r="A19" s="54" t="str">
        <f>"2.a."</f>
        <v>2.a.</v>
      </c>
      <c r="B19" s="55" t="s">
        <v>40</v>
      </c>
      <c r="C19" s="56" t="s">
        <v>41</v>
      </c>
      <c r="D19" s="46" t="s">
        <v>36</v>
      </c>
      <c r="E19" s="57"/>
      <c r="F19" s="58"/>
      <c r="G19" s="59"/>
    </row>
    <row r="20" spans="1:8" ht="99.75" customHeight="1" x14ac:dyDescent="0.2">
      <c r="A20" s="167" t="str">
        <f>"2.b."</f>
        <v>2.b.</v>
      </c>
      <c r="B20" s="162" t="s">
        <v>42</v>
      </c>
      <c r="C20" s="163" t="s">
        <v>38</v>
      </c>
      <c r="D20" s="157">
        <v>45505</v>
      </c>
      <c r="E20" s="60"/>
      <c r="F20" s="61"/>
      <c r="G20" s="62"/>
    </row>
    <row r="21" spans="1:8" ht="34.5" customHeight="1" x14ac:dyDescent="0.2">
      <c r="A21" s="176" t="s">
        <v>43</v>
      </c>
      <c r="B21" s="63"/>
      <c r="C21" s="63"/>
      <c r="D21" s="64"/>
      <c r="E21" s="63"/>
      <c r="F21" s="63"/>
      <c r="G21" s="65"/>
    </row>
    <row r="22" spans="1:8" ht="5.0999999999999996" customHeight="1" x14ac:dyDescent="0.2">
      <c r="A22" s="170" t="s">
        <v>97</v>
      </c>
      <c r="B22" s="171" t="s">
        <v>100</v>
      </c>
      <c r="C22" s="171" t="s">
        <v>99</v>
      </c>
      <c r="D22" s="171" t="s">
        <v>96</v>
      </c>
      <c r="E22" s="64"/>
      <c r="F22" s="64"/>
      <c r="G22" s="65"/>
    </row>
    <row r="23" spans="1:8" ht="105.75" customHeight="1" x14ac:dyDescent="0.2">
      <c r="A23" s="66" t="str">
        <f>"3.a."</f>
        <v>3.a.</v>
      </c>
      <c r="B23" s="67" t="s">
        <v>44</v>
      </c>
      <c r="C23" s="68"/>
      <c r="D23" s="69">
        <v>10</v>
      </c>
      <c r="E23" s="63"/>
      <c r="F23" s="63"/>
      <c r="G23" s="65"/>
    </row>
    <row r="24" spans="1:8" ht="68.25" customHeight="1" x14ac:dyDescent="0.2">
      <c r="A24" s="66" t="str">
        <f>"3.b."</f>
        <v>3.b.</v>
      </c>
      <c r="B24" s="67" t="s">
        <v>45</v>
      </c>
      <c r="C24" s="68"/>
      <c r="D24" s="69">
        <v>100</v>
      </c>
      <c r="E24" s="63"/>
      <c r="F24" s="63"/>
      <c r="G24" s="65"/>
    </row>
    <row r="25" spans="1:8" ht="46.5" customHeight="1" x14ac:dyDescent="0.2">
      <c r="A25" s="172"/>
      <c r="B25" s="173"/>
      <c r="C25" s="174" t="s">
        <v>46</v>
      </c>
      <c r="D25" s="175">
        <f>D23/D24</f>
        <v>0.1</v>
      </c>
      <c r="E25" s="71"/>
      <c r="F25" s="71"/>
      <c r="G25" s="72"/>
    </row>
    <row r="26" spans="1:8" ht="34.5" customHeight="1" x14ac:dyDescent="0.2">
      <c r="A26" s="180" t="s">
        <v>47</v>
      </c>
      <c r="B26" s="181"/>
      <c r="C26" s="181"/>
      <c r="D26" s="181"/>
      <c r="E26" s="73"/>
      <c r="F26" s="73"/>
      <c r="G26" s="74"/>
      <c r="H26" s="75"/>
    </row>
    <row r="27" spans="1:8" s="169" customFormat="1" ht="5.0999999999999996" customHeight="1" x14ac:dyDescent="0.2">
      <c r="A27" s="165" t="s">
        <v>97</v>
      </c>
      <c r="B27" s="166" t="s">
        <v>100</v>
      </c>
      <c r="C27" s="166" t="s">
        <v>99</v>
      </c>
      <c r="D27" s="166" t="s">
        <v>96</v>
      </c>
      <c r="E27" s="181"/>
      <c r="F27" s="181"/>
      <c r="G27" s="197"/>
      <c r="H27" s="153"/>
    </row>
    <row r="28" spans="1:8" ht="138" customHeight="1" x14ac:dyDescent="0.2">
      <c r="A28" s="113" t="str">
        <f>"4.a."</f>
        <v>4.a.</v>
      </c>
      <c r="B28" s="177" t="s">
        <v>48</v>
      </c>
      <c r="C28" s="178" t="s">
        <v>49</v>
      </c>
      <c r="D28" s="179">
        <v>1285</v>
      </c>
      <c r="E28" s="73"/>
      <c r="F28" s="73"/>
      <c r="G28" s="74"/>
      <c r="H28" s="75"/>
    </row>
    <row r="29" spans="1:8" ht="75" customHeight="1" x14ac:dyDescent="0.2">
      <c r="A29" s="76" t="str">
        <f>"4.b."</f>
        <v>4.b.</v>
      </c>
      <c r="B29" s="45" t="s">
        <v>50</v>
      </c>
      <c r="C29" s="78" t="s">
        <v>51</v>
      </c>
      <c r="D29" s="77">
        <v>1628</v>
      </c>
      <c r="E29" s="73"/>
      <c r="F29" s="73"/>
      <c r="G29" s="74"/>
      <c r="H29" s="75"/>
    </row>
    <row r="30" spans="1:8" ht="57" x14ac:dyDescent="0.2">
      <c r="A30" s="79"/>
      <c r="B30" s="73"/>
      <c r="C30" s="80" t="s">
        <v>52</v>
      </c>
      <c r="D30" s="70">
        <f>D28/D29</f>
        <v>0.7893120393120393</v>
      </c>
      <c r="E30" s="75"/>
      <c r="F30" s="75"/>
      <c r="G30" s="28"/>
      <c r="H30" s="58"/>
    </row>
    <row r="31" spans="1:8" ht="39.950000000000003" customHeight="1" x14ac:dyDescent="0.25">
      <c r="A31" s="82" t="s">
        <v>53</v>
      </c>
      <c r="B31" s="73"/>
      <c r="C31" s="33"/>
      <c r="D31" s="81"/>
      <c r="E31" s="75"/>
      <c r="F31" s="75"/>
      <c r="G31" s="28"/>
      <c r="H31" s="58"/>
    </row>
    <row r="32" spans="1:8" ht="99.75" customHeight="1" x14ac:dyDescent="0.25">
      <c r="A32" s="185" t="s">
        <v>54</v>
      </c>
      <c r="B32" s="83" t="s">
        <v>50</v>
      </c>
      <c r="C32" s="83" t="s">
        <v>55</v>
      </c>
      <c r="D32" s="83" t="s">
        <v>56</v>
      </c>
      <c r="E32" s="75"/>
      <c r="F32" s="75"/>
      <c r="G32" s="28"/>
      <c r="H32" s="58"/>
    </row>
    <row r="33" spans="1:8" ht="34.5" customHeight="1" x14ac:dyDescent="0.2">
      <c r="A33" s="183" t="s">
        <v>57</v>
      </c>
      <c r="B33" s="85">
        <v>505</v>
      </c>
      <c r="C33" s="85">
        <v>395</v>
      </c>
      <c r="D33" s="86">
        <f t="shared" ref="D33:D35" si="0">C33/B33</f>
        <v>0.78217821782178221</v>
      </c>
      <c r="E33" s="75"/>
      <c r="F33" s="75"/>
      <c r="G33" s="28"/>
      <c r="H33" s="58"/>
    </row>
    <row r="34" spans="1:8" ht="34.5" customHeight="1" x14ac:dyDescent="0.2">
      <c r="A34" s="183" t="s">
        <v>58</v>
      </c>
      <c r="B34" s="85">
        <v>965</v>
      </c>
      <c r="C34" s="85">
        <v>750</v>
      </c>
      <c r="D34" s="86">
        <f t="shared" si="0"/>
        <v>0.77720207253886009</v>
      </c>
      <c r="E34" s="75"/>
      <c r="F34" s="75"/>
      <c r="G34" s="28"/>
      <c r="H34" s="58"/>
    </row>
    <row r="35" spans="1:8" ht="34.5" customHeight="1" x14ac:dyDescent="0.2">
      <c r="A35" s="183" t="s">
        <v>59</v>
      </c>
      <c r="B35" s="85">
        <v>158</v>
      </c>
      <c r="C35" s="85">
        <v>140</v>
      </c>
      <c r="D35" s="86">
        <f t="shared" si="0"/>
        <v>0.88607594936708856</v>
      </c>
      <c r="E35" s="75"/>
      <c r="F35" s="75"/>
      <c r="G35" s="28"/>
      <c r="H35" s="58"/>
    </row>
    <row r="36" spans="1:8" ht="34.5" customHeight="1" x14ac:dyDescent="0.25">
      <c r="A36" s="184" t="s">
        <v>60</v>
      </c>
      <c r="B36" s="87">
        <f t="shared" ref="B36:C36" si="1">SUM(B33:B35)</f>
        <v>1628</v>
      </c>
      <c r="C36" s="87">
        <f t="shared" si="1"/>
        <v>1285</v>
      </c>
      <c r="D36" s="88"/>
      <c r="E36" s="75"/>
      <c r="F36" s="75"/>
      <c r="G36" s="28"/>
      <c r="H36" s="58"/>
    </row>
    <row r="37" spans="1:8" ht="96" customHeight="1" x14ac:dyDescent="0.25">
      <c r="A37" s="186" t="s">
        <v>61</v>
      </c>
      <c r="B37" s="83" t="s">
        <v>50</v>
      </c>
      <c r="C37" s="83" t="s">
        <v>55</v>
      </c>
      <c r="D37" s="83" t="s">
        <v>56</v>
      </c>
      <c r="E37" s="75"/>
      <c r="F37" s="75"/>
      <c r="G37" s="28"/>
      <c r="H37" s="58"/>
    </row>
    <row r="38" spans="1:8" ht="34.5" customHeight="1" x14ac:dyDescent="0.2">
      <c r="A38" s="84" t="s">
        <v>62</v>
      </c>
      <c r="B38" s="89">
        <v>30</v>
      </c>
      <c r="C38" s="89">
        <v>16</v>
      </c>
      <c r="D38" s="90">
        <f t="shared" ref="D38:D44" si="2">C38/B38</f>
        <v>0.53333333333333333</v>
      </c>
      <c r="E38" s="75"/>
      <c r="F38" s="75"/>
      <c r="G38" s="28"/>
      <c r="H38" s="58"/>
    </row>
    <row r="39" spans="1:8" ht="34.5" customHeight="1" x14ac:dyDescent="0.2">
      <c r="A39" s="84" t="s">
        <v>63</v>
      </c>
      <c r="B39" s="89">
        <v>90</v>
      </c>
      <c r="C39" s="89">
        <v>71</v>
      </c>
      <c r="D39" s="90">
        <f t="shared" si="2"/>
        <v>0.78888888888888886</v>
      </c>
      <c r="E39" s="75"/>
      <c r="F39" s="75"/>
      <c r="G39" s="28"/>
      <c r="H39" s="58"/>
    </row>
    <row r="40" spans="1:8" ht="34.5" customHeight="1" x14ac:dyDescent="0.2">
      <c r="A40" s="84" t="s">
        <v>64</v>
      </c>
      <c r="B40" s="89">
        <v>423</v>
      </c>
      <c r="C40" s="89">
        <v>335</v>
      </c>
      <c r="D40" s="90">
        <f t="shared" si="2"/>
        <v>0.79196217494089838</v>
      </c>
      <c r="E40" s="75"/>
      <c r="F40" s="75"/>
      <c r="G40" s="28"/>
      <c r="H40" s="58"/>
    </row>
    <row r="41" spans="1:8" ht="34.5" customHeight="1" x14ac:dyDescent="0.2">
      <c r="A41" s="84" t="s">
        <v>65</v>
      </c>
      <c r="B41" s="89">
        <v>65</v>
      </c>
      <c r="C41" s="89">
        <v>48</v>
      </c>
      <c r="D41" s="90">
        <f t="shared" si="2"/>
        <v>0.7384615384615385</v>
      </c>
      <c r="E41" s="75"/>
      <c r="F41" s="75"/>
      <c r="G41" s="28"/>
      <c r="H41" s="58"/>
    </row>
    <row r="42" spans="1:8" ht="34.5" customHeight="1" x14ac:dyDescent="0.2">
      <c r="A42" s="84" t="s">
        <v>66</v>
      </c>
      <c r="B42" s="89">
        <v>620</v>
      </c>
      <c r="C42" s="89">
        <v>565</v>
      </c>
      <c r="D42" s="90">
        <f t="shared" si="2"/>
        <v>0.91129032258064513</v>
      </c>
      <c r="E42" s="75"/>
      <c r="F42" s="75"/>
      <c r="G42" s="28"/>
      <c r="H42" s="58"/>
    </row>
    <row r="43" spans="1:8" ht="34.5" customHeight="1" x14ac:dyDescent="0.2">
      <c r="A43" s="84" t="s">
        <v>67</v>
      </c>
      <c r="B43" s="89">
        <v>200</v>
      </c>
      <c r="C43" s="89">
        <v>130</v>
      </c>
      <c r="D43" s="90">
        <f t="shared" si="2"/>
        <v>0.65</v>
      </c>
      <c r="E43" s="75"/>
      <c r="F43" s="75"/>
      <c r="G43" s="28"/>
      <c r="H43" s="58"/>
    </row>
    <row r="44" spans="1:8" ht="34.5" customHeight="1" x14ac:dyDescent="0.2">
      <c r="A44" s="91" t="s">
        <v>68</v>
      </c>
      <c r="B44" s="89">
        <v>200</v>
      </c>
      <c r="C44" s="89">
        <v>120</v>
      </c>
      <c r="D44" s="90">
        <f t="shared" si="2"/>
        <v>0.6</v>
      </c>
      <c r="E44" s="75"/>
      <c r="F44" s="75"/>
      <c r="G44" s="28"/>
      <c r="H44" s="58"/>
    </row>
    <row r="45" spans="1:8" ht="34.5" customHeight="1" x14ac:dyDescent="0.25">
      <c r="A45" s="123" t="s">
        <v>60</v>
      </c>
      <c r="B45" s="187">
        <f t="shared" ref="B45:C45" si="3">SUM(B38:B44)</f>
        <v>1628</v>
      </c>
      <c r="C45" s="187">
        <f t="shared" si="3"/>
        <v>1285</v>
      </c>
      <c r="D45" s="188"/>
      <c r="E45" s="38"/>
      <c r="F45" s="38"/>
      <c r="G45" s="39"/>
      <c r="H45" s="58"/>
    </row>
    <row r="46" spans="1:8" ht="34.5" customHeight="1" x14ac:dyDescent="0.2">
      <c r="A46" s="92" t="s">
        <v>69</v>
      </c>
      <c r="B46" s="93"/>
      <c r="C46" s="93"/>
      <c r="D46" s="93"/>
      <c r="E46" s="93"/>
      <c r="F46" s="93"/>
      <c r="G46" s="94"/>
    </row>
    <row r="47" spans="1:8" ht="5.0999999999999996" customHeight="1" x14ac:dyDescent="0.2">
      <c r="A47" s="190" t="s">
        <v>97</v>
      </c>
      <c r="B47" s="189" t="s">
        <v>98</v>
      </c>
      <c r="C47" s="189" t="s">
        <v>9</v>
      </c>
      <c r="D47" s="189" t="s">
        <v>96</v>
      </c>
      <c r="E47" s="95"/>
      <c r="F47" s="95"/>
      <c r="G47" s="94"/>
    </row>
    <row r="48" spans="1:8" ht="119.25" customHeight="1" x14ac:dyDescent="0.2">
      <c r="A48" s="154" t="str">
        <f>"5.a."</f>
        <v>5.a.</v>
      </c>
      <c r="B48" s="96" t="s">
        <v>70</v>
      </c>
      <c r="C48" s="97"/>
      <c r="D48" s="77">
        <v>184</v>
      </c>
      <c r="E48" s="93"/>
      <c r="F48" s="95"/>
      <c r="G48" s="94"/>
    </row>
    <row r="49" spans="1:8" ht="45" x14ac:dyDescent="0.2">
      <c r="A49" s="154" t="str">
        <f>"5.b."</f>
        <v>5.b.</v>
      </c>
      <c r="B49" s="96" t="s">
        <v>71</v>
      </c>
      <c r="C49" s="98"/>
      <c r="D49" s="99">
        <v>257</v>
      </c>
      <c r="E49" s="93"/>
      <c r="F49" s="95"/>
      <c r="G49" s="94"/>
    </row>
    <row r="50" spans="1:8" ht="55.5" customHeight="1" x14ac:dyDescent="0.2">
      <c r="A50" s="191"/>
      <c r="B50" s="93"/>
      <c r="C50" s="100" t="s">
        <v>72</v>
      </c>
      <c r="D50" s="70">
        <f>D48/D49</f>
        <v>0.71595330739299612</v>
      </c>
      <c r="E50" s="95"/>
      <c r="F50" s="95"/>
      <c r="G50" s="94"/>
    </row>
    <row r="51" spans="1:8" ht="62.25" customHeight="1" x14ac:dyDescent="0.25">
      <c r="A51" s="101" t="s">
        <v>73</v>
      </c>
      <c r="B51" s="102"/>
      <c r="C51" s="102"/>
      <c r="D51" s="102"/>
      <c r="E51" s="93"/>
      <c r="F51" s="93"/>
      <c r="G51" s="94"/>
      <c r="H51" s="75"/>
    </row>
    <row r="52" spans="1:8" ht="79.5" customHeight="1" x14ac:dyDescent="0.25">
      <c r="A52" s="192" t="s">
        <v>54</v>
      </c>
      <c r="B52" s="102" t="s">
        <v>71</v>
      </c>
      <c r="C52" s="102" t="s">
        <v>74</v>
      </c>
      <c r="D52" s="102" t="s">
        <v>75</v>
      </c>
      <c r="E52" s="93"/>
      <c r="F52" s="93"/>
      <c r="G52" s="94"/>
      <c r="H52" s="75"/>
    </row>
    <row r="53" spans="1:8" ht="34.5" customHeight="1" x14ac:dyDescent="0.2">
      <c r="A53" s="193" t="s">
        <v>57</v>
      </c>
      <c r="B53" s="85">
        <v>129</v>
      </c>
      <c r="C53" s="85">
        <v>77</v>
      </c>
      <c r="D53" s="86">
        <f t="shared" ref="D53:D55" si="4">C53/B53</f>
        <v>0.5968992248062015</v>
      </c>
      <c r="E53" s="93"/>
      <c r="F53" s="93"/>
      <c r="G53" s="94"/>
      <c r="H53" s="75"/>
    </row>
    <row r="54" spans="1:8" ht="34.5" customHeight="1" x14ac:dyDescent="0.2">
      <c r="A54" s="193" t="s">
        <v>58</v>
      </c>
      <c r="B54" s="85">
        <v>97</v>
      </c>
      <c r="C54" s="85">
        <v>89</v>
      </c>
      <c r="D54" s="86">
        <f t="shared" si="4"/>
        <v>0.91752577319587625</v>
      </c>
      <c r="E54" s="93"/>
      <c r="F54" s="93"/>
      <c r="G54" s="94"/>
      <c r="H54" s="75"/>
    </row>
    <row r="55" spans="1:8" ht="34.5" customHeight="1" x14ac:dyDescent="0.2">
      <c r="A55" s="193" t="s">
        <v>59</v>
      </c>
      <c r="B55" s="85">
        <v>31</v>
      </c>
      <c r="C55" s="85">
        <v>18</v>
      </c>
      <c r="D55" s="86">
        <f t="shared" si="4"/>
        <v>0.58064516129032262</v>
      </c>
      <c r="E55" s="93"/>
      <c r="F55" s="93"/>
      <c r="G55" s="94"/>
      <c r="H55" s="75"/>
    </row>
    <row r="56" spans="1:8" ht="34.5" customHeight="1" x14ac:dyDescent="0.2">
      <c r="A56" s="201" t="s">
        <v>60</v>
      </c>
      <c r="B56" s="87">
        <f t="shared" ref="B56:C56" si="5">SUM(B53:B55)</f>
        <v>257</v>
      </c>
      <c r="C56" s="87">
        <f t="shared" si="5"/>
        <v>184</v>
      </c>
      <c r="D56" s="105"/>
      <c r="E56" s="93"/>
      <c r="F56" s="93"/>
      <c r="G56" s="94"/>
      <c r="H56" s="75"/>
    </row>
    <row r="57" spans="1:8" ht="90" customHeight="1" x14ac:dyDescent="0.25">
      <c r="A57" s="103" t="s">
        <v>61</v>
      </c>
      <c r="B57" s="102" t="s">
        <v>71</v>
      </c>
      <c r="C57" s="102" t="s">
        <v>74</v>
      </c>
      <c r="D57" s="102" t="s">
        <v>75</v>
      </c>
      <c r="E57" s="93"/>
      <c r="F57" s="93"/>
      <c r="G57" s="94"/>
      <c r="H57" s="75"/>
    </row>
    <row r="58" spans="1:8" ht="34.5" customHeight="1" x14ac:dyDescent="0.2">
      <c r="A58" s="104" t="s">
        <v>62</v>
      </c>
      <c r="B58" s="89">
        <v>8</v>
      </c>
      <c r="C58" s="89">
        <v>6</v>
      </c>
      <c r="D58" s="106">
        <f t="shared" ref="D58:D64" si="6">C58/B58</f>
        <v>0.75</v>
      </c>
      <c r="E58" s="93"/>
      <c r="F58" s="93"/>
      <c r="G58" s="94"/>
      <c r="H58" s="75"/>
    </row>
    <row r="59" spans="1:8" ht="34.5" customHeight="1" x14ac:dyDescent="0.2">
      <c r="A59" s="104" t="s">
        <v>63</v>
      </c>
      <c r="B59" s="89">
        <v>5</v>
      </c>
      <c r="C59" s="89">
        <v>4</v>
      </c>
      <c r="D59" s="106">
        <f t="shared" si="6"/>
        <v>0.8</v>
      </c>
      <c r="E59" s="93"/>
      <c r="F59" s="93"/>
      <c r="G59" s="94"/>
      <c r="H59" s="75"/>
    </row>
    <row r="60" spans="1:8" ht="34.5" customHeight="1" x14ac:dyDescent="0.2">
      <c r="A60" s="104" t="s">
        <v>64</v>
      </c>
      <c r="B60" s="89">
        <v>89</v>
      </c>
      <c r="C60" s="89">
        <v>44</v>
      </c>
      <c r="D60" s="106">
        <f t="shared" si="6"/>
        <v>0.4943820224719101</v>
      </c>
      <c r="E60" s="93"/>
      <c r="F60" s="93"/>
      <c r="G60" s="94"/>
      <c r="H60" s="75"/>
    </row>
    <row r="61" spans="1:8" ht="34.5" customHeight="1" x14ac:dyDescent="0.2">
      <c r="A61" s="104" t="s">
        <v>65</v>
      </c>
      <c r="B61" s="89">
        <v>6</v>
      </c>
      <c r="C61" s="89">
        <v>4</v>
      </c>
      <c r="D61" s="106">
        <f t="shared" si="6"/>
        <v>0.66666666666666663</v>
      </c>
      <c r="E61" s="93"/>
      <c r="F61" s="93"/>
      <c r="G61" s="94"/>
      <c r="H61" s="75"/>
    </row>
    <row r="62" spans="1:8" ht="34.5" customHeight="1" x14ac:dyDescent="0.2">
      <c r="A62" s="104" t="s">
        <v>66</v>
      </c>
      <c r="B62" s="89">
        <v>101</v>
      </c>
      <c r="C62" s="89">
        <v>87</v>
      </c>
      <c r="D62" s="106">
        <f t="shared" si="6"/>
        <v>0.86138613861386137</v>
      </c>
      <c r="E62" s="93"/>
      <c r="F62" s="93"/>
      <c r="G62" s="94"/>
      <c r="H62" s="75"/>
    </row>
    <row r="63" spans="1:8" ht="34.5" customHeight="1" x14ac:dyDescent="0.2">
      <c r="A63" s="104" t="s">
        <v>67</v>
      </c>
      <c r="B63" s="89">
        <v>24</v>
      </c>
      <c r="C63" s="89">
        <v>18</v>
      </c>
      <c r="D63" s="106">
        <f t="shared" si="6"/>
        <v>0.75</v>
      </c>
      <c r="E63" s="93"/>
      <c r="F63" s="93"/>
      <c r="G63" s="94"/>
      <c r="H63" s="75"/>
    </row>
    <row r="64" spans="1:8" ht="34.5" customHeight="1" x14ac:dyDescent="0.2">
      <c r="A64" s="107" t="s">
        <v>76</v>
      </c>
      <c r="B64" s="89">
        <v>24</v>
      </c>
      <c r="C64" s="89">
        <v>21</v>
      </c>
      <c r="D64" s="106">
        <f t="shared" si="6"/>
        <v>0.875</v>
      </c>
      <c r="E64" s="93"/>
      <c r="F64" s="93"/>
      <c r="G64" s="94"/>
      <c r="H64" s="75"/>
    </row>
    <row r="65" spans="1:8" ht="34.5" customHeight="1" x14ac:dyDescent="0.2">
      <c r="A65" s="194" t="s">
        <v>60</v>
      </c>
      <c r="B65" s="195">
        <f t="shared" ref="B65:C65" si="7">SUM(B58:B64)</f>
        <v>257</v>
      </c>
      <c r="C65" s="195">
        <f t="shared" si="7"/>
        <v>184</v>
      </c>
      <c r="D65" s="196"/>
      <c r="E65" s="108"/>
      <c r="F65" s="108"/>
      <c r="G65" s="109"/>
    </row>
    <row r="66" spans="1:8" ht="34.5" customHeight="1" x14ac:dyDescent="0.2">
      <c r="A66" s="110" t="s">
        <v>102</v>
      </c>
      <c r="B66" s="111"/>
      <c r="C66" s="111"/>
      <c r="D66" s="111"/>
      <c r="E66" s="111"/>
      <c r="F66" s="111"/>
      <c r="G66" s="112"/>
    </row>
    <row r="67" spans="1:8" ht="5.0999999999999996" customHeight="1" x14ac:dyDescent="0.2">
      <c r="A67" s="198" t="s">
        <v>97</v>
      </c>
      <c r="B67" s="199" t="s">
        <v>98</v>
      </c>
      <c r="C67" s="199" t="s">
        <v>9</v>
      </c>
      <c r="D67" s="199" t="s">
        <v>96</v>
      </c>
      <c r="E67" s="153"/>
      <c r="F67" s="153"/>
      <c r="G67" s="112"/>
    </row>
    <row r="68" spans="1:8" ht="105.75" customHeight="1" x14ac:dyDescent="0.2">
      <c r="A68" s="113" t="s">
        <v>77</v>
      </c>
      <c r="B68" s="55" t="s">
        <v>103</v>
      </c>
      <c r="C68" s="114" t="s">
        <v>49</v>
      </c>
      <c r="D68" s="77">
        <v>343</v>
      </c>
      <c r="E68" s="115"/>
      <c r="F68" s="115"/>
      <c r="G68" s="112"/>
    </row>
    <row r="69" spans="1:8" ht="72" customHeight="1" x14ac:dyDescent="0.2">
      <c r="A69" s="113" t="s">
        <v>78</v>
      </c>
      <c r="B69" s="55" t="s">
        <v>50</v>
      </c>
      <c r="C69" s="116" t="s">
        <v>79</v>
      </c>
      <c r="D69" s="117">
        <f>D29</f>
        <v>1628</v>
      </c>
      <c r="E69" s="115"/>
      <c r="F69" s="115"/>
      <c r="G69" s="112"/>
    </row>
    <row r="70" spans="1:8" ht="45.75" customHeight="1" x14ac:dyDescent="0.2">
      <c r="A70" s="118"/>
      <c r="B70" s="115"/>
      <c r="C70" s="119" t="s">
        <v>104</v>
      </c>
      <c r="D70" s="70">
        <f>D68/D69</f>
        <v>0.2106879606879607</v>
      </c>
      <c r="E70" s="115"/>
      <c r="F70" s="115"/>
      <c r="G70" s="120"/>
    </row>
    <row r="71" spans="1:8" ht="60" customHeight="1" x14ac:dyDescent="0.25">
      <c r="A71" s="121" t="s">
        <v>105</v>
      </c>
      <c r="B71" s="122"/>
      <c r="C71" s="122"/>
      <c r="D71" s="122"/>
      <c r="E71" s="115"/>
      <c r="F71" s="115"/>
      <c r="G71" s="112"/>
      <c r="H71" s="75"/>
    </row>
    <row r="72" spans="1:8" ht="60" customHeight="1" x14ac:dyDescent="0.25">
      <c r="A72" s="182" t="s">
        <v>54</v>
      </c>
      <c r="B72" s="122" t="s">
        <v>50</v>
      </c>
      <c r="C72" s="122" t="s">
        <v>103</v>
      </c>
      <c r="D72" s="122" t="s">
        <v>106</v>
      </c>
      <c r="E72" s="115"/>
      <c r="F72" s="115"/>
      <c r="G72" s="112"/>
      <c r="H72" s="75"/>
    </row>
    <row r="73" spans="1:8" ht="32.25" customHeight="1" x14ac:dyDescent="0.2">
      <c r="A73" s="183" t="s">
        <v>57</v>
      </c>
      <c r="B73" s="85">
        <v>505</v>
      </c>
      <c r="C73" s="85">
        <v>101</v>
      </c>
      <c r="D73" s="125">
        <f>Client_reported_ethnicity327[[#This Row],[Number of chart-reviewed clients screened for health related social needs during this time period]]/Client_reported_ethnicity327[[#This Row],[Number of charts reviewed during this time period]]</f>
        <v>0.2</v>
      </c>
      <c r="E73" s="115"/>
      <c r="F73" s="115"/>
      <c r="G73" s="112"/>
      <c r="H73" s="75"/>
    </row>
    <row r="74" spans="1:8" ht="32.25" customHeight="1" x14ac:dyDescent="0.2">
      <c r="A74" s="183" t="s">
        <v>58</v>
      </c>
      <c r="B74" s="85">
        <v>965</v>
      </c>
      <c r="C74" s="85">
        <v>199</v>
      </c>
      <c r="D74" s="125">
        <f>Client_reported_ethnicity327[[#This Row],[Number of chart-reviewed clients screened for health related social needs during this time period]]/Client_reported_ethnicity327[[#This Row],[Number of charts reviewed during this time period]]</f>
        <v>0.20621761658031088</v>
      </c>
      <c r="E74" s="115"/>
      <c r="F74" s="115"/>
      <c r="G74" s="112"/>
      <c r="H74" s="75"/>
    </row>
    <row r="75" spans="1:8" ht="32.25" customHeight="1" x14ac:dyDescent="0.2">
      <c r="A75" s="183" t="s">
        <v>59</v>
      </c>
      <c r="B75" s="85">
        <v>158</v>
      </c>
      <c r="C75" s="85">
        <v>43</v>
      </c>
      <c r="D75" s="125">
        <f>Client_reported_ethnicity327[[#This Row],[Number of chart-reviewed clients screened for health related social needs during this time period]]/Client_reported_ethnicity327[[#This Row],[Number of charts reviewed during this time period]]</f>
        <v>0.27215189873417722</v>
      </c>
      <c r="E75" s="115"/>
      <c r="F75" s="115"/>
      <c r="G75" s="112"/>
      <c r="H75" s="75"/>
    </row>
    <row r="76" spans="1:8" ht="32.25" customHeight="1" x14ac:dyDescent="0.25">
      <c r="A76" s="184" t="s">
        <v>60</v>
      </c>
      <c r="B76" s="126">
        <f t="shared" ref="B76:C76" si="8">SUM(B73:B75)</f>
        <v>1628</v>
      </c>
      <c r="C76" s="126">
        <f t="shared" si="8"/>
        <v>343</v>
      </c>
      <c r="D76" s="126"/>
      <c r="E76" s="115"/>
      <c r="F76" s="115"/>
      <c r="G76" s="112"/>
      <c r="H76" s="75"/>
    </row>
    <row r="77" spans="1:8" ht="66.75" customHeight="1" x14ac:dyDescent="0.25">
      <c r="A77" s="123" t="s">
        <v>61</v>
      </c>
      <c r="B77" s="122" t="s">
        <v>50</v>
      </c>
      <c r="C77" s="122" t="s">
        <v>103</v>
      </c>
      <c r="D77" s="122" t="s">
        <v>106</v>
      </c>
      <c r="E77" s="115"/>
      <c r="F77" s="115"/>
      <c r="G77" s="112"/>
      <c r="H77" s="75"/>
    </row>
    <row r="78" spans="1:8" ht="32.25" customHeight="1" x14ac:dyDescent="0.2">
      <c r="A78" s="124" t="s">
        <v>62</v>
      </c>
      <c r="B78" s="89">
        <v>30</v>
      </c>
      <c r="C78" s="89">
        <v>10</v>
      </c>
      <c r="D78" s="90">
        <f>Client_reported_race328[[#This Row],[Number of chart-reviewed clients screened for health related social needs during this time period]]/Client_reported_race328[[#This Row],[Number of charts reviewed during this time period]]</f>
        <v>0.33333333333333331</v>
      </c>
      <c r="E78" s="115"/>
      <c r="F78" s="115"/>
      <c r="G78" s="112"/>
      <c r="H78" s="75"/>
    </row>
    <row r="79" spans="1:8" ht="32.25" customHeight="1" x14ac:dyDescent="0.2">
      <c r="A79" s="124" t="s">
        <v>63</v>
      </c>
      <c r="B79" s="89">
        <v>90</v>
      </c>
      <c r="C79" s="89">
        <v>15</v>
      </c>
      <c r="D79" s="90">
        <f>Client_reported_race328[[#This Row],[Number of chart-reviewed clients screened for health related social needs during this time period]]/Client_reported_race328[[#This Row],[Number of charts reviewed during this time period]]</f>
        <v>0.16666666666666666</v>
      </c>
      <c r="E79" s="115"/>
      <c r="F79" s="115"/>
      <c r="G79" s="112"/>
      <c r="H79" s="75"/>
    </row>
    <row r="80" spans="1:8" ht="32.25" customHeight="1" x14ac:dyDescent="0.2">
      <c r="A80" s="124" t="s">
        <v>64</v>
      </c>
      <c r="B80" s="89">
        <v>423</v>
      </c>
      <c r="C80" s="89">
        <v>58</v>
      </c>
      <c r="D80" s="90">
        <f>Client_reported_race328[[#This Row],[Number of chart-reviewed clients screened for health related social needs during this time period]]/Client_reported_race328[[#This Row],[Number of charts reviewed during this time period]]</f>
        <v>0.13711583924349882</v>
      </c>
      <c r="E80" s="115"/>
      <c r="F80" s="115"/>
      <c r="G80" s="112"/>
      <c r="H80" s="75"/>
    </row>
    <row r="81" spans="1:11" ht="32.25" customHeight="1" x14ac:dyDescent="0.2">
      <c r="A81" s="124" t="s">
        <v>80</v>
      </c>
      <c r="B81" s="89">
        <v>65</v>
      </c>
      <c r="C81" s="89">
        <v>10</v>
      </c>
      <c r="D81" s="90">
        <f>Client_reported_race328[[#This Row],[Number of chart-reviewed clients screened for health related social needs during this time period]]/Client_reported_race328[[#This Row],[Number of charts reviewed during this time period]]</f>
        <v>0.15384615384615385</v>
      </c>
      <c r="E81" s="115"/>
      <c r="F81" s="115"/>
      <c r="G81" s="112"/>
      <c r="H81" s="75"/>
    </row>
    <row r="82" spans="1:11" ht="32.25" customHeight="1" x14ac:dyDescent="0.2">
      <c r="A82" s="124" t="s">
        <v>66</v>
      </c>
      <c r="B82" s="89">
        <v>620</v>
      </c>
      <c r="C82" s="89">
        <v>200</v>
      </c>
      <c r="D82" s="90">
        <f>Client_reported_race328[[#This Row],[Number of chart-reviewed clients screened for health related social needs during this time period]]/Client_reported_race328[[#This Row],[Number of charts reviewed during this time period]]</f>
        <v>0.32258064516129031</v>
      </c>
      <c r="E82" s="115"/>
      <c r="F82" s="115"/>
      <c r="G82" s="112"/>
      <c r="H82" s="75"/>
    </row>
    <row r="83" spans="1:11" ht="32.25" customHeight="1" x14ac:dyDescent="0.2">
      <c r="A83" s="124" t="s">
        <v>67</v>
      </c>
      <c r="B83" s="89">
        <v>200</v>
      </c>
      <c r="C83" s="89">
        <v>25</v>
      </c>
      <c r="D83" s="90">
        <f>Client_reported_race328[[#This Row],[Number of chart-reviewed clients screened for health related social needs during this time period]]/Client_reported_race328[[#This Row],[Number of charts reviewed during this time period]]</f>
        <v>0.125</v>
      </c>
      <c r="E83" s="115"/>
      <c r="F83" s="115"/>
      <c r="G83" s="112"/>
      <c r="H83" s="75"/>
    </row>
    <row r="84" spans="1:11" ht="32.25" customHeight="1" x14ac:dyDescent="0.2">
      <c r="A84" s="127" t="s">
        <v>76</v>
      </c>
      <c r="B84" s="89">
        <v>200</v>
      </c>
      <c r="C84" s="89">
        <v>25</v>
      </c>
      <c r="D84" s="90">
        <f>Client_reported_race328[[#This Row],[Number of chart-reviewed clients screened for health related social needs during this time period]]/Client_reported_race328[[#This Row],[Number of charts reviewed during this time period]]</f>
        <v>0.125</v>
      </c>
      <c r="E84" s="115"/>
      <c r="F84" s="115"/>
      <c r="G84" s="112"/>
      <c r="H84" s="75"/>
    </row>
    <row r="85" spans="1:11" ht="32.25" customHeight="1" x14ac:dyDescent="0.25">
      <c r="A85" s="184" t="s">
        <v>60</v>
      </c>
      <c r="B85" s="187">
        <f t="shared" ref="B85:C85" si="9">SUM(B78:B84)</f>
        <v>1628</v>
      </c>
      <c r="C85" s="187">
        <f t="shared" si="9"/>
        <v>343</v>
      </c>
      <c r="D85" s="187"/>
      <c r="E85" s="128"/>
      <c r="F85" s="128"/>
      <c r="G85" s="129"/>
    </row>
    <row r="86" spans="1:11" ht="32.25" customHeight="1" x14ac:dyDescent="0.25">
      <c r="A86" s="130" t="s">
        <v>81</v>
      </c>
      <c r="B86" s="131"/>
      <c r="C86" s="131"/>
      <c r="D86" s="131"/>
      <c r="E86" s="131"/>
      <c r="F86" s="131"/>
      <c r="G86" s="41"/>
    </row>
    <row r="87" spans="1:11" ht="38.25" customHeight="1" x14ac:dyDescent="0.2">
      <c r="A87" s="12" t="str">
        <f>CONCATENATE(B9," data collection period: ",TEXT(B7, "M/D/YYYY")," through ",TEXT(B8,"M/D/YYYY"),".")</f>
        <v>Agency/Service Site data collection period: 1/1/2024 through 3/31/2024.</v>
      </c>
      <c r="D87" s="12"/>
      <c r="E87" s="12"/>
      <c r="F87" s="12"/>
      <c r="G87" s="28"/>
    </row>
    <row r="88" spans="1:11" ht="148.5" customHeight="1" thickBot="1" x14ac:dyDescent="0.25">
      <c r="A88" s="20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health related social needs.")</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health related social needs.</v>
      </c>
      <c r="B88" s="203"/>
      <c r="C88" s="202"/>
      <c r="D88" s="132"/>
      <c r="E88" s="132"/>
      <c r="F88" s="132"/>
      <c r="G88" s="133"/>
      <c r="H88" s="14"/>
      <c r="I88" s="14"/>
      <c r="J88" s="14"/>
      <c r="K88" s="14"/>
    </row>
    <row r="89" spans="1:11" ht="33.75" customHeight="1" x14ac:dyDescent="0.2">
      <c r="A89" s="134" t="s">
        <v>82</v>
      </c>
      <c r="D89" s="135"/>
      <c r="G89" s="133"/>
    </row>
    <row r="90" spans="1:11" ht="24" customHeight="1" x14ac:dyDescent="0.2">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
      <c r="A91" s="137" t="s">
        <v>83</v>
      </c>
      <c r="D91" s="45"/>
      <c r="E91" s="45"/>
      <c r="F91" s="45"/>
      <c r="G91" s="133"/>
    </row>
    <row r="92" spans="1:11" ht="47.25" customHeight="1" x14ac:dyDescent="0.2">
      <c r="A92" s="138" t="s">
        <v>84</v>
      </c>
      <c r="D92" s="45"/>
      <c r="E92" s="45"/>
      <c r="F92" s="45"/>
      <c r="G92" s="28"/>
    </row>
    <row r="93" spans="1:11" ht="21.75" customHeight="1" x14ac:dyDescent="0.25">
      <c r="A93" s="139" t="s">
        <v>85</v>
      </c>
      <c r="B93" s="131"/>
      <c r="C93" s="131"/>
      <c r="D93" s="140"/>
      <c r="E93" s="131"/>
      <c r="F93" s="131"/>
      <c r="G93" s="41"/>
    </row>
    <row r="94" spans="1:11" ht="24.75" customHeight="1" x14ac:dyDescent="0.2">
      <c r="A94" s="137" t="s">
        <v>86</v>
      </c>
      <c r="D94" s="141"/>
      <c r="E94" s="135"/>
      <c r="F94" s="135"/>
      <c r="G94" s="28"/>
    </row>
    <row r="95" spans="1:11" ht="152.25" customHeight="1" x14ac:dyDescent="0.2">
      <c r="A95" s="142"/>
      <c r="B95" s="142"/>
      <c r="C95" s="142"/>
      <c r="G95" s="28"/>
    </row>
    <row r="96" spans="1:11" ht="15" customHeight="1" thickBot="1" x14ac:dyDescent="0.25">
      <c r="A96" s="143"/>
      <c r="B96" s="144"/>
      <c r="C96" s="144"/>
      <c r="D96" s="144"/>
      <c r="E96" s="144"/>
      <c r="F96" s="144"/>
      <c r="G96" s="28"/>
    </row>
    <row r="97" spans="1:7" ht="15" customHeight="1" x14ac:dyDescent="0.2">
      <c r="A97" s="145" t="s">
        <v>84</v>
      </c>
      <c r="B97" s="146"/>
      <c r="C97" s="146"/>
      <c r="D97" s="146"/>
      <c r="E97" s="146"/>
      <c r="F97" s="146"/>
      <c r="G97" s="147"/>
    </row>
    <row r="98" spans="1:7" ht="15" customHeight="1" x14ac:dyDescent="0.2">
      <c r="A98" s="148" t="s">
        <v>87</v>
      </c>
    </row>
    <row r="99" spans="1:7" ht="15" customHeight="1" x14ac:dyDescent="0.2">
      <c r="A99" s="148" t="s">
        <v>88</v>
      </c>
    </row>
    <row r="100" spans="1:7" ht="15" customHeight="1" x14ac:dyDescent="0.2">
      <c r="A100" s="148" t="s">
        <v>89</v>
      </c>
    </row>
    <row r="101" spans="1:7" ht="15" customHeight="1" x14ac:dyDescent="0.2">
      <c r="A101" s="148" t="s">
        <v>90</v>
      </c>
    </row>
    <row r="102" spans="1:7" ht="15" customHeight="1" x14ac:dyDescent="0.2">
      <c r="A102" s="148" t="s">
        <v>91</v>
      </c>
    </row>
    <row r="105" spans="1:7" ht="12" customHeight="1" x14ac:dyDescent="0.2"/>
    <row r="106" spans="1:7" ht="12" customHeight="1" x14ac:dyDescent="0.2"/>
    <row r="107" spans="1:7" ht="12" customHeight="1" x14ac:dyDescent="0.2"/>
    <row r="108" spans="1:7" ht="12" customHeight="1" x14ac:dyDescent="0.2"/>
    <row r="109" spans="1:7" ht="12" customHeight="1" x14ac:dyDescent="0.2"/>
    <row r="110" spans="1:7" ht="12" customHeight="1" x14ac:dyDescent="0.2">
      <c r="D110" s="149"/>
      <c r="E110" s="150"/>
    </row>
    <row r="111" spans="1:7" ht="12" customHeight="1" x14ac:dyDescent="0.2">
      <c r="D111" s="149"/>
      <c r="E111" s="150"/>
      <c r="F111" s="150"/>
      <c r="G111" s="150"/>
    </row>
    <row r="112" spans="1:7" ht="12" customHeight="1" x14ac:dyDescent="0.2">
      <c r="D112" s="32"/>
    </row>
    <row r="113" spans="4:4" ht="12" customHeight="1" x14ac:dyDescent="0.2">
      <c r="D113" s="32"/>
    </row>
    <row r="114" spans="4:4" ht="12" customHeight="1" x14ac:dyDescent="0.2">
      <c r="D114" s="32"/>
    </row>
    <row r="115" spans="4:4" ht="12" customHeight="1" x14ac:dyDescent="0.2">
      <c r="D115" s="32"/>
    </row>
    <row r="116" spans="4:4" ht="12" customHeight="1" x14ac:dyDescent="0.2">
      <c r="D116" s="32"/>
    </row>
    <row r="117" spans="4:4" ht="12" customHeight="1" x14ac:dyDescent="0.2">
      <c r="D117" s="32"/>
    </row>
    <row r="118" spans="4:4" ht="12" customHeight="1" x14ac:dyDescent="0.2">
      <c r="D118" s="32"/>
    </row>
    <row r="119" spans="4:4" ht="12" customHeight="1" x14ac:dyDescent="0.2">
      <c r="D119" s="32"/>
    </row>
    <row r="120" spans="4:4" ht="12" customHeight="1" x14ac:dyDescent="0.2">
      <c r="D120" s="32"/>
    </row>
    <row r="121" spans="4:4" ht="12" customHeight="1" x14ac:dyDescent="0.2">
      <c r="D121" s="32"/>
    </row>
    <row r="122" spans="4:4" ht="12" customHeight="1" x14ac:dyDescent="0.2">
      <c r="D122" s="32"/>
    </row>
    <row r="123" spans="4:4" ht="12" customHeight="1" x14ac:dyDescent="0.2">
      <c r="D123" s="32"/>
    </row>
    <row r="124" spans="4:4" ht="12" customHeight="1" x14ac:dyDescent="0.2">
      <c r="D124" s="32"/>
    </row>
    <row r="125" spans="4:4" ht="12" customHeight="1" x14ac:dyDescent="0.2">
      <c r="D125" s="32"/>
    </row>
    <row r="126" spans="4:4" ht="12" customHeight="1" x14ac:dyDescent="0.2">
      <c r="D126" s="32"/>
    </row>
    <row r="127" spans="4:4" ht="12" customHeight="1" x14ac:dyDescent="0.2">
      <c r="D127" s="32"/>
    </row>
    <row r="128" spans="4:4" ht="12" customHeight="1" x14ac:dyDescent="0.2">
      <c r="D128" s="32"/>
    </row>
    <row r="129" spans="4:4" ht="12" customHeight="1" x14ac:dyDescent="0.2">
      <c r="D129" s="32"/>
    </row>
    <row r="130" spans="4:4" ht="12" customHeight="1" x14ac:dyDescent="0.2">
      <c r="D130" s="32"/>
    </row>
    <row r="131" spans="4:4" ht="12" customHeight="1" x14ac:dyDescent="0.2">
      <c r="D131" s="32"/>
    </row>
    <row r="132" spans="4:4" ht="12" customHeight="1" x14ac:dyDescent="0.2">
      <c r="D132" s="32"/>
    </row>
    <row r="133" spans="4:4" ht="12" customHeight="1" x14ac:dyDescent="0.2">
      <c r="D133" s="32"/>
    </row>
    <row r="134" spans="4:4" ht="12" customHeight="1" x14ac:dyDescent="0.2">
      <c r="D134" s="32"/>
    </row>
    <row r="135" spans="4:4" ht="12" customHeight="1" x14ac:dyDescent="0.2">
      <c r="D135" s="32"/>
    </row>
    <row r="136" spans="4:4" ht="12" customHeight="1" x14ac:dyDescent="0.2">
      <c r="D136" s="32"/>
    </row>
    <row r="137" spans="4:4" ht="12" customHeight="1" x14ac:dyDescent="0.2">
      <c r="D137" s="32"/>
    </row>
    <row r="138" spans="4:4" ht="12" customHeight="1" x14ac:dyDescent="0.2">
      <c r="D138" s="32"/>
    </row>
    <row r="139" spans="4:4" ht="12" customHeight="1" x14ac:dyDescent="0.2">
      <c r="D139" s="32"/>
    </row>
    <row r="140" spans="4:4" ht="12" customHeight="1" x14ac:dyDescent="0.2">
      <c r="D140" s="32"/>
    </row>
    <row r="141" spans="4:4" ht="12" customHeight="1" x14ac:dyDescent="0.2">
      <c r="D141" s="32"/>
    </row>
    <row r="142" spans="4:4" ht="12" customHeight="1" x14ac:dyDescent="0.2">
      <c r="D142" s="32"/>
    </row>
    <row r="143" spans="4:4" ht="12" customHeight="1" x14ac:dyDescent="0.2">
      <c r="D143" s="32"/>
    </row>
    <row r="144" spans="4:4" ht="12" customHeight="1" x14ac:dyDescent="0.2">
      <c r="D144" s="32"/>
    </row>
    <row r="145" spans="4:4" ht="12" customHeight="1" x14ac:dyDescent="0.2">
      <c r="D145" s="32"/>
    </row>
    <row r="146" spans="4:4" ht="12" customHeight="1" x14ac:dyDescent="0.2">
      <c r="D146" s="32"/>
    </row>
    <row r="147" spans="4:4" ht="12" customHeight="1" x14ac:dyDescent="0.2">
      <c r="D147" s="32"/>
    </row>
    <row r="148" spans="4:4" ht="12" customHeight="1" x14ac:dyDescent="0.2">
      <c r="D148" s="32"/>
    </row>
    <row r="149" spans="4:4" ht="12" customHeight="1" x14ac:dyDescent="0.2">
      <c r="D149" s="32"/>
    </row>
    <row r="150" spans="4:4" ht="12" customHeight="1" x14ac:dyDescent="0.2">
      <c r="D150" s="32"/>
    </row>
    <row r="151" spans="4:4" ht="12" customHeight="1" x14ac:dyDescent="0.2">
      <c r="D151" s="32"/>
    </row>
    <row r="152" spans="4:4" ht="12" customHeight="1" x14ac:dyDescent="0.2">
      <c r="D152" s="32"/>
    </row>
    <row r="153" spans="4:4" ht="12" customHeight="1" x14ac:dyDescent="0.2">
      <c r="D153" s="32"/>
    </row>
    <row r="154" spans="4:4" ht="12" customHeight="1" x14ac:dyDescent="0.2">
      <c r="D154" s="32"/>
    </row>
    <row r="155" spans="4:4" ht="12" customHeight="1" x14ac:dyDescent="0.2">
      <c r="D155" s="32"/>
    </row>
    <row r="156" spans="4:4" ht="12" customHeight="1" x14ac:dyDescent="0.2">
      <c r="D156" s="32"/>
    </row>
    <row r="157" spans="4:4" ht="12" customHeight="1" x14ac:dyDescent="0.2">
      <c r="D157" s="32"/>
    </row>
    <row r="158" spans="4:4" ht="12" customHeight="1" x14ac:dyDescent="0.2">
      <c r="D158" s="32"/>
    </row>
    <row r="159" spans="4:4" ht="12" customHeight="1" x14ac:dyDescent="0.2">
      <c r="D159" s="32"/>
    </row>
    <row r="160" spans="4:4" ht="12" customHeight="1" x14ac:dyDescent="0.2">
      <c r="D160" s="32"/>
    </row>
    <row r="161" spans="4:4" ht="12" customHeight="1" x14ac:dyDescent="0.2">
      <c r="D161" s="32"/>
    </row>
    <row r="162" spans="4:4" ht="12" customHeight="1" x14ac:dyDescent="0.2">
      <c r="D162" s="32"/>
    </row>
    <row r="163" spans="4:4" ht="12" customHeight="1" x14ac:dyDescent="0.2">
      <c r="D163" s="32"/>
    </row>
    <row r="164" spans="4:4" ht="12" customHeight="1" x14ac:dyDescent="0.2">
      <c r="D164" s="32"/>
    </row>
    <row r="165" spans="4:4" ht="12" customHeight="1" x14ac:dyDescent="0.2">
      <c r="D165" s="32"/>
    </row>
    <row r="166" spans="4:4" ht="12" customHeight="1" x14ac:dyDescent="0.2">
      <c r="D166" s="32"/>
    </row>
    <row r="167" spans="4:4" ht="12" customHeight="1" x14ac:dyDescent="0.2">
      <c r="D167" s="32"/>
    </row>
    <row r="168" spans="4:4" ht="12" customHeight="1" x14ac:dyDescent="0.2">
      <c r="D168" s="32"/>
    </row>
    <row r="169" spans="4:4" ht="12" customHeight="1" x14ac:dyDescent="0.2">
      <c r="D169" s="32"/>
    </row>
    <row r="170" spans="4:4" ht="12" customHeight="1" x14ac:dyDescent="0.2">
      <c r="D170" s="32"/>
    </row>
    <row r="171" spans="4:4" ht="12" customHeight="1" x14ac:dyDescent="0.2">
      <c r="D171" s="32"/>
    </row>
    <row r="172" spans="4:4" ht="12" customHeight="1" x14ac:dyDescent="0.2">
      <c r="D172" s="32"/>
    </row>
    <row r="173" spans="4:4" ht="12" customHeight="1" x14ac:dyDescent="0.2">
      <c r="D173" s="32"/>
    </row>
    <row r="174" spans="4:4" ht="12" customHeight="1" x14ac:dyDescent="0.2">
      <c r="D174" s="32"/>
    </row>
    <row r="175" spans="4:4" ht="12" customHeight="1" x14ac:dyDescent="0.2">
      <c r="D175" s="32"/>
    </row>
    <row r="176" spans="4:4" ht="12" customHeight="1" x14ac:dyDescent="0.2">
      <c r="D176" s="32"/>
    </row>
    <row r="177" spans="4:4" ht="12" customHeight="1" x14ac:dyDescent="0.2">
      <c r="D177" s="32"/>
    </row>
    <row r="178" spans="4:4" ht="12" customHeight="1" x14ac:dyDescent="0.2">
      <c r="D178" s="32"/>
    </row>
    <row r="179" spans="4:4" ht="12" customHeight="1" x14ac:dyDescent="0.2">
      <c r="D179" s="32"/>
    </row>
    <row r="180" spans="4:4" ht="12" customHeight="1" x14ac:dyDescent="0.2">
      <c r="D180" s="32"/>
    </row>
    <row r="181" spans="4:4" ht="12" customHeight="1" x14ac:dyDescent="0.2">
      <c r="D181" s="32"/>
    </row>
    <row r="182" spans="4:4" ht="12" customHeight="1" x14ac:dyDescent="0.2">
      <c r="D182" s="32"/>
    </row>
    <row r="183" spans="4:4" ht="12" customHeight="1" x14ac:dyDescent="0.2">
      <c r="D183" s="32"/>
    </row>
    <row r="184" spans="4:4" ht="12" customHeight="1" x14ac:dyDescent="0.2">
      <c r="D184" s="32"/>
    </row>
    <row r="185" spans="4:4" ht="12" customHeight="1" x14ac:dyDescent="0.2">
      <c r="D185" s="32"/>
    </row>
    <row r="186" spans="4:4" ht="12" customHeight="1" x14ac:dyDescent="0.2">
      <c r="D186" s="32"/>
    </row>
    <row r="187" spans="4:4" ht="12" customHeight="1" x14ac:dyDescent="0.2">
      <c r="D187" s="32"/>
    </row>
    <row r="188" spans="4:4" ht="12" customHeight="1" x14ac:dyDescent="0.2">
      <c r="D188" s="32"/>
    </row>
    <row r="189" spans="4:4" ht="12" customHeight="1" x14ac:dyDescent="0.2">
      <c r="D189" s="32"/>
    </row>
    <row r="190" spans="4:4" ht="12" customHeight="1" x14ac:dyDescent="0.2">
      <c r="D190" s="32"/>
    </row>
    <row r="191" spans="4:4" ht="12" customHeight="1" x14ac:dyDescent="0.2">
      <c r="D191" s="32"/>
    </row>
    <row r="192" spans="4:4" ht="12" customHeight="1" x14ac:dyDescent="0.2">
      <c r="D192" s="32"/>
    </row>
    <row r="193" spans="4:4" ht="12" customHeight="1" x14ac:dyDescent="0.2">
      <c r="D193" s="32"/>
    </row>
    <row r="194" spans="4:4" ht="12" customHeight="1" x14ac:dyDescent="0.2">
      <c r="D194" s="32"/>
    </row>
    <row r="195" spans="4:4" ht="12" customHeight="1" x14ac:dyDescent="0.2">
      <c r="D195" s="32"/>
    </row>
    <row r="196" spans="4:4" ht="12" customHeight="1" x14ac:dyDescent="0.2">
      <c r="D196" s="32"/>
    </row>
    <row r="197" spans="4:4" ht="12" customHeight="1" x14ac:dyDescent="0.2">
      <c r="D197" s="32"/>
    </row>
    <row r="198" spans="4:4" ht="12" customHeight="1" x14ac:dyDescent="0.2">
      <c r="D198" s="32"/>
    </row>
    <row r="199" spans="4:4" ht="12" customHeight="1" x14ac:dyDescent="0.2">
      <c r="D199" s="32"/>
    </row>
    <row r="200" spans="4:4" ht="12" customHeight="1" x14ac:dyDescent="0.2">
      <c r="D200" s="32"/>
    </row>
    <row r="201" spans="4:4" ht="12" customHeight="1" x14ac:dyDescent="0.2">
      <c r="D201" s="32"/>
    </row>
    <row r="202" spans="4:4" ht="12" customHeight="1" x14ac:dyDescent="0.2">
      <c r="D202" s="32"/>
    </row>
    <row r="203" spans="4:4" ht="12" customHeight="1" x14ac:dyDescent="0.2">
      <c r="D203" s="32"/>
    </row>
    <row r="204" spans="4:4" ht="12" customHeight="1" x14ac:dyDescent="0.2">
      <c r="D204" s="32"/>
    </row>
    <row r="205" spans="4:4" ht="12" customHeight="1" x14ac:dyDescent="0.2">
      <c r="D205" s="32"/>
    </row>
    <row r="206" spans="4:4" ht="12" customHeight="1" x14ac:dyDescent="0.2">
      <c r="D206" s="32"/>
    </row>
    <row r="207" spans="4:4" ht="12" customHeight="1" x14ac:dyDescent="0.2">
      <c r="D207" s="32"/>
    </row>
    <row r="208" spans="4:4" ht="12" customHeight="1" x14ac:dyDescent="0.2">
      <c r="D208" s="32"/>
    </row>
    <row r="209" spans="4:4" ht="12" customHeight="1" x14ac:dyDescent="0.2">
      <c r="D209" s="32"/>
    </row>
    <row r="210" spans="4:4" ht="12" customHeight="1" x14ac:dyDescent="0.2">
      <c r="D210" s="32"/>
    </row>
    <row r="211" spans="4:4" ht="12" customHeight="1" x14ac:dyDescent="0.2">
      <c r="D211" s="32"/>
    </row>
    <row r="212" spans="4:4" ht="12" customHeight="1" x14ac:dyDescent="0.2">
      <c r="D212" s="32"/>
    </row>
    <row r="213" spans="4:4" ht="12" customHeight="1" x14ac:dyDescent="0.2">
      <c r="D213" s="32"/>
    </row>
    <row r="214" spans="4:4" ht="12" customHeight="1" x14ac:dyDescent="0.2">
      <c r="D214" s="32"/>
    </row>
    <row r="215" spans="4:4" ht="12" customHeight="1" x14ac:dyDescent="0.2">
      <c r="D215" s="32"/>
    </row>
    <row r="216" spans="4:4" ht="12" customHeight="1" x14ac:dyDescent="0.2">
      <c r="D216" s="32"/>
    </row>
    <row r="217" spans="4:4" ht="12" customHeight="1" x14ac:dyDescent="0.2">
      <c r="D217" s="32"/>
    </row>
    <row r="218" spans="4:4" ht="12" customHeight="1" x14ac:dyDescent="0.2">
      <c r="D218" s="32"/>
    </row>
    <row r="219" spans="4:4" ht="12" customHeight="1" x14ac:dyDescent="0.2">
      <c r="D219" s="32"/>
    </row>
    <row r="220" spans="4:4" ht="12" customHeight="1" x14ac:dyDescent="0.2">
      <c r="D220" s="32"/>
    </row>
    <row r="221" spans="4:4" ht="12" customHeight="1" x14ac:dyDescent="0.2">
      <c r="D221" s="32"/>
    </row>
    <row r="222" spans="4:4" ht="12" customHeight="1" x14ac:dyDescent="0.2">
      <c r="D222" s="32"/>
    </row>
    <row r="223" spans="4:4" ht="12" customHeight="1" x14ac:dyDescent="0.2">
      <c r="D223" s="32"/>
    </row>
    <row r="224" spans="4:4" ht="12" customHeight="1" x14ac:dyDescent="0.2">
      <c r="D224" s="32"/>
    </row>
    <row r="225" spans="4:4" ht="12" customHeight="1" x14ac:dyDescent="0.2">
      <c r="D225" s="32"/>
    </row>
    <row r="226" spans="4:4" ht="12" customHeight="1" x14ac:dyDescent="0.2">
      <c r="D226" s="32"/>
    </row>
    <row r="227" spans="4:4" ht="12" customHeight="1" x14ac:dyDescent="0.2">
      <c r="D227" s="32"/>
    </row>
    <row r="228" spans="4:4" ht="12" customHeight="1" x14ac:dyDescent="0.2">
      <c r="D228" s="32"/>
    </row>
    <row r="229" spans="4:4" ht="12" customHeight="1" x14ac:dyDescent="0.2">
      <c r="D229" s="32"/>
    </row>
    <row r="230" spans="4:4" ht="12" customHeight="1" x14ac:dyDescent="0.2">
      <c r="D230" s="32"/>
    </row>
    <row r="231" spans="4:4" ht="12" customHeight="1" x14ac:dyDescent="0.2">
      <c r="D231" s="32"/>
    </row>
    <row r="232" spans="4:4" ht="12" customHeight="1" x14ac:dyDescent="0.2">
      <c r="D232" s="32"/>
    </row>
    <row r="233" spans="4:4" ht="12" customHeight="1" x14ac:dyDescent="0.2">
      <c r="D233" s="32"/>
    </row>
    <row r="234" spans="4:4" ht="12" customHeight="1" x14ac:dyDescent="0.2">
      <c r="D234" s="32"/>
    </row>
    <row r="235" spans="4:4" ht="12" customHeight="1" x14ac:dyDescent="0.2">
      <c r="D235" s="32"/>
    </row>
    <row r="236" spans="4:4" ht="12" customHeight="1" x14ac:dyDescent="0.2">
      <c r="D236" s="32"/>
    </row>
    <row r="237" spans="4:4" ht="12" customHeight="1" x14ac:dyDescent="0.2">
      <c r="D237" s="32"/>
    </row>
    <row r="238" spans="4:4" ht="12" customHeight="1" x14ac:dyDescent="0.2">
      <c r="D238" s="32"/>
    </row>
    <row r="239" spans="4:4" ht="12" customHeight="1" x14ac:dyDescent="0.2">
      <c r="D239" s="32"/>
    </row>
    <row r="240" spans="4:4" ht="12" customHeight="1" x14ac:dyDescent="0.2">
      <c r="D240" s="32"/>
    </row>
    <row r="241" spans="4:4" ht="12" customHeight="1" x14ac:dyDescent="0.2">
      <c r="D241" s="32"/>
    </row>
    <row r="242" spans="4:4" ht="12" customHeight="1" x14ac:dyDescent="0.2">
      <c r="D242" s="32"/>
    </row>
    <row r="243" spans="4:4" ht="12" customHeight="1" x14ac:dyDescent="0.2">
      <c r="D243" s="32"/>
    </row>
    <row r="244" spans="4:4" ht="12" customHeight="1" x14ac:dyDescent="0.2">
      <c r="D244" s="32"/>
    </row>
    <row r="245" spans="4:4" ht="12" customHeight="1" x14ac:dyDescent="0.2">
      <c r="D245" s="32"/>
    </row>
    <row r="246" spans="4:4" ht="12" customHeight="1" x14ac:dyDescent="0.2">
      <c r="D246" s="32"/>
    </row>
    <row r="247" spans="4:4" ht="12" customHeight="1" x14ac:dyDescent="0.2">
      <c r="D247" s="32"/>
    </row>
    <row r="248" spans="4:4" ht="12" customHeight="1" x14ac:dyDescent="0.2">
      <c r="D248" s="32"/>
    </row>
    <row r="249" spans="4:4" ht="12" customHeight="1" x14ac:dyDescent="0.2">
      <c r="D249" s="32"/>
    </row>
    <row r="250" spans="4:4" ht="12" customHeight="1" x14ac:dyDescent="0.2">
      <c r="D250" s="32"/>
    </row>
    <row r="251" spans="4:4" ht="12" customHeight="1" x14ac:dyDescent="0.2">
      <c r="D251" s="32"/>
    </row>
    <row r="252" spans="4:4" ht="12" customHeight="1" x14ac:dyDescent="0.2">
      <c r="D252" s="32"/>
    </row>
    <row r="253" spans="4:4" ht="12" customHeight="1" x14ac:dyDescent="0.2">
      <c r="D253" s="32"/>
    </row>
    <row r="254" spans="4:4" ht="12" customHeight="1" x14ac:dyDescent="0.2">
      <c r="D254" s="32"/>
    </row>
    <row r="255" spans="4:4" ht="12" customHeight="1" x14ac:dyDescent="0.2">
      <c r="D255" s="32"/>
    </row>
    <row r="256" spans="4:4" ht="12" customHeight="1" x14ac:dyDescent="0.2">
      <c r="D256" s="32"/>
    </row>
    <row r="257" spans="4:4" ht="12" customHeight="1" x14ac:dyDescent="0.2">
      <c r="D257" s="32"/>
    </row>
    <row r="258" spans="4:4" ht="12" customHeight="1" x14ac:dyDescent="0.2">
      <c r="D258" s="32"/>
    </row>
    <row r="259" spans="4:4" ht="12" customHeight="1" x14ac:dyDescent="0.2">
      <c r="D259" s="32"/>
    </row>
    <row r="260" spans="4:4" ht="12" customHeight="1" x14ac:dyDescent="0.2">
      <c r="D260" s="32"/>
    </row>
    <row r="261" spans="4:4" ht="12" customHeight="1" x14ac:dyDescent="0.2">
      <c r="D261" s="32"/>
    </row>
    <row r="262" spans="4:4" ht="12" customHeight="1" x14ac:dyDescent="0.2">
      <c r="D262" s="32"/>
    </row>
    <row r="263" spans="4:4" ht="12" customHeight="1" x14ac:dyDescent="0.2">
      <c r="D263" s="32"/>
    </row>
    <row r="264" spans="4:4" ht="12" customHeight="1" x14ac:dyDescent="0.2">
      <c r="D264" s="32"/>
    </row>
    <row r="265" spans="4:4" ht="12" customHeight="1" x14ac:dyDescent="0.2">
      <c r="D265" s="32"/>
    </row>
    <row r="266" spans="4:4" ht="12" customHeight="1" x14ac:dyDescent="0.2">
      <c r="D266" s="32"/>
    </row>
    <row r="267" spans="4:4" ht="12" customHeight="1" x14ac:dyDescent="0.2">
      <c r="D267" s="32"/>
    </row>
    <row r="268" spans="4:4" ht="12" customHeight="1" x14ac:dyDescent="0.2">
      <c r="D268" s="32"/>
    </row>
    <row r="269" spans="4:4" ht="12" customHeight="1" x14ac:dyDescent="0.2">
      <c r="D269" s="32"/>
    </row>
    <row r="270" spans="4:4" ht="12" customHeight="1" x14ac:dyDescent="0.2">
      <c r="D270" s="32"/>
    </row>
    <row r="271" spans="4:4" ht="12" customHeight="1" x14ac:dyDescent="0.2">
      <c r="D271" s="32"/>
    </row>
    <row r="272" spans="4:4" ht="12" customHeight="1" x14ac:dyDescent="0.2">
      <c r="D272" s="32"/>
    </row>
    <row r="273" spans="4:4" ht="12" customHeight="1" x14ac:dyDescent="0.2">
      <c r="D273" s="32"/>
    </row>
    <row r="274" spans="4:4" ht="12" customHeight="1" x14ac:dyDescent="0.2">
      <c r="D274" s="32"/>
    </row>
    <row r="275" spans="4:4" ht="12" customHeight="1" x14ac:dyDescent="0.2">
      <c r="D275" s="32"/>
    </row>
    <row r="276" spans="4:4" ht="12" customHeight="1" x14ac:dyDescent="0.2">
      <c r="D276" s="32"/>
    </row>
    <row r="277" spans="4:4" ht="12" customHeight="1" x14ac:dyDescent="0.2">
      <c r="D277" s="32"/>
    </row>
    <row r="278" spans="4:4" ht="12" customHeight="1" x14ac:dyDescent="0.2">
      <c r="D278" s="32"/>
    </row>
    <row r="279" spans="4:4" ht="12" customHeight="1" x14ac:dyDescent="0.2">
      <c r="D279" s="32"/>
    </row>
    <row r="280" spans="4:4" ht="12" customHeight="1" x14ac:dyDescent="0.2">
      <c r="D280" s="32"/>
    </row>
    <row r="281" spans="4:4" ht="12" customHeight="1" x14ac:dyDescent="0.2">
      <c r="D281" s="32"/>
    </row>
    <row r="282" spans="4:4" ht="12" customHeight="1" x14ac:dyDescent="0.2">
      <c r="D282" s="32"/>
    </row>
    <row r="283" spans="4:4" ht="12" customHeight="1" x14ac:dyDescent="0.2">
      <c r="D283" s="32"/>
    </row>
    <row r="284" spans="4:4" ht="12" customHeight="1" x14ac:dyDescent="0.2">
      <c r="D284" s="32"/>
    </row>
    <row r="285" spans="4:4" ht="12" customHeight="1" x14ac:dyDescent="0.2">
      <c r="D285" s="32"/>
    </row>
    <row r="286" spans="4:4" ht="12" customHeight="1" x14ac:dyDescent="0.2">
      <c r="D286" s="32"/>
    </row>
    <row r="287" spans="4:4" ht="12" customHeight="1" x14ac:dyDescent="0.2">
      <c r="D287" s="32"/>
    </row>
    <row r="288" spans="4:4" ht="12" customHeight="1" x14ac:dyDescent="0.2">
      <c r="D288" s="32"/>
    </row>
    <row r="289" spans="4:4" ht="12" customHeight="1" x14ac:dyDescent="0.2">
      <c r="D289" s="32"/>
    </row>
    <row r="290" spans="4:4" ht="12" customHeight="1" x14ac:dyDescent="0.2">
      <c r="D290" s="32"/>
    </row>
    <row r="291" spans="4:4" ht="12" customHeight="1" x14ac:dyDescent="0.2">
      <c r="D291" s="32"/>
    </row>
    <row r="292" spans="4:4" ht="12" customHeight="1" x14ac:dyDescent="0.2">
      <c r="D292" s="32"/>
    </row>
    <row r="293" spans="4:4" ht="12" customHeight="1" x14ac:dyDescent="0.2">
      <c r="D293" s="32"/>
    </row>
    <row r="294" spans="4:4" ht="12" customHeight="1" x14ac:dyDescent="0.2">
      <c r="D294" s="32"/>
    </row>
    <row r="295" spans="4:4" ht="12" customHeight="1" x14ac:dyDescent="0.2">
      <c r="D295" s="32"/>
    </row>
    <row r="296" spans="4:4" ht="12" customHeight="1" x14ac:dyDescent="0.2">
      <c r="D296" s="32"/>
    </row>
    <row r="297" spans="4:4" ht="12" customHeight="1" x14ac:dyDescent="0.2">
      <c r="D297" s="32"/>
    </row>
    <row r="298" spans="4:4" ht="12" customHeight="1" x14ac:dyDescent="0.2">
      <c r="D298" s="32"/>
    </row>
    <row r="299" spans="4:4" ht="12" customHeight="1" x14ac:dyDescent="0.2">
      <c r="D299" s="32"/>
    </row>
    <row r="300" spans="4:4" ht="12" customHeight="1" x14ac:dyDescent="0.2">
      <c r="D300" s="32"/>
    </row>
    <row r="301" spans="4:4" ht="12" customHeight="1" x14ac:dyDescent="0.2">
      <c r="D301" s="32"/>
    </row>
    <row r="302" spans="4:4" ht="12" customHeight="1" x14ac:dyDescent="0.2">
      <c r="D302" s="32"/>
    </row>
    <row r="303" spans="4:4" ht="12" customHeight="1" x14ac:dyDescent="0.2">
      <c r="D303" s="32"/>
    </row>
    <row r="304" spans="4:4" ht="12" customHeight="1" x14ac:dyDescent="0.2">
      <c r="D304" s="32"/>
    </row>
    <row r="305" spans="4:4" ht="12" customHeight="1" x14ac:dyDescent="0.2">
      <c r="D305" s="32"/>
    </row>
    <row r="306" spans="4:4" ht="12" customHeight="1" x14ac:dyDescent="0.2">
      <c r="D306" s="32"/>
    </row>
    <row r="307" spans="4:4" ht="12" customHeight="1" x14ac:dyDescent="0.2">
      <c r="D307" s="32"/>
    </row>
    <row r="308" spans="4:4" ht="12" customHeight="1" x14ac:dyDescent="0.2">
      <c r="D308" s="32"/>
    </row>
    <row r="309" spans="4:4" ht="12" customHeight="1" x14ac:dyDescent="0.2">
      <c r="D309" s="32"/>
    </row>
    <row r="310" spans="4:4" ht="12" customHeight="1" x14ac:dyDescent="0.2">
      <c r="D310" s="32"/>
    </row>
    <row r="311" spans="4:4" ht="12" customHeight="1" x14ac:dyDescent="0.2">
      <c r="D311" s="32"/>
    </row>
    <row r="312" spans="4:4" ht="12" customHeight="1" x14ac:dyDescent="0.2">
      <c r="D312" s="32"/>
    </row>
    <row r="313" spans="4:4" ht="12" customHeight="1" x14ac:dyDescent="0.2">
      <c r="D313" s="32"/>
    </row>
    <row r="314" spans="4:4" ht="12" customHeight="1" x14ac:dyDescent="0.2">
      <c r="D314" s="32"/>
    </row>
    <row r="315" spans="4:4" ht="12" customHeight="1" x14ac:dyDescent="0.2">
      <c r="D315" s="32"/>
    </row>
    <row r="316" spans="4:4" ht="12" customHeight="1" x14ac:dyDescent="0.2">
      <c r="D316" s="32"/>
    </row>
    <row r="317" spans="4:4" ht="12" customHeight="1" x14ac:dyDescent="0.2">
      <c r="D317" s="32"/>
    </row>
    <row r="318" spans="4:4" ht="12" customHeight="1" x14ac:dyDescent="0.2">
      <c r="D318" s="32"/>
    </row>
    <row r="319" spans="4:4" ht="12" customHeight="1" x14ac:dyDescent="0.2">
      <c r="D319" s="32"/>
    </row>
    <row r="320" spans="4:4" ht="12" customHeight="1" x14ac:dyDescent="0.2">
      <c r="D320" s="32"/>
    </row>
    <row r="321" spans="4:4" ht="12" customHeight="1" x14ac:dyDescent="0.2">
      <c r="D321" s="32"/>
    </row>
    <row r="322" spans="4:4" ht="12" customHeight="1" x14ac:dyDescent="0.2">
      <c r="D322" s="32"/>
    </row>
    <row r="323" spans="4:4" ht="12" customHeight="1" x14ac:dyDescent="0.2">
      <c r="D323" s="32"/>
    </row>
    <row r="324" spans="4:4" ht="12" customHeight="1" x14ac:dyDescent="0.2">
      <c r="D324" s="32"/>
    </row>
    <row r="325" spans="4:4" ht="12" customHeight="1" x14ac:dyDescent="0.2">
      <c r="D325" s="32"/>
    </row>
    <row r="326" spans="4:4" ht="12" customHeight="1" x14ac:dyDescent="0.2">
      <c r="D326" s="32"/>
    </row>
    <row r="327" spans="4:4" ht="12" customHeight="1" x14ac:dyDescent="0.2">
      <c r="D327" s="32"/>
    </row>
    <row r="328" spans="4:4" ht="12" customHeight="1" x14ac:dyDescent="0.2">
      <c r="D328" s="32"/>
    </row>
    <row r="329" spans="4:4" ht="12" customHeight="1" x14ac:dyDescent="0.2">
      <c r="D329" s="32"/>
    </row>
    <row r="330" spans="4:4" ht="12" customHeight="1" x14ac:dyDescent="0.2">
      <c r="D330" s="32"/>
    </row>
    <row r="331" spans="4:4" ht="12" customHeight="1" x14ac:dyDescent="0.2">
      <c r="D331" s="32"/>
    </row>
    <row r="332" spans="4:4" ht="12" customHeight="1" x14ac:dyDescent="0.2">
      <c r="D332" s="32"/>
    </row>
    <row r="333" spans="4:4" ht="12" customHeight="1" x14ac:dyDescent="0.2">
      <c r="D333" s="32"/>
    </row>
    <row r="334" spans="4:4" ht="12" customHeight="1" x14ac:dyDescent="0.2">
      <c r="D334" s="32"/>
    </row>
    <row r="335" spans="4:4" ht="12" customHeight="1" x14ac:dyDescent="0.2">
      <c r="D335" s="32"/>
    </row>
    <row r="336" spans="4:4" ht="12" customHeight="1" x14ac:dyDescent="0.2">
      <c r="D336" s="32"/>
    </row>
    <row r="337" spans="4:4" ht="12" customHeight="1" x14ac:dyDescent="0.2">
      <c r="D337" s="32"/>
    </row>
    <row r="338" spans="4:4" ht="12" customHeight="1" x14ac:dyDescent="0.2">
      <c r="D338" s="32"/>
    </row>
    <row r="339" spans="4:4" ht="12" customHeight="1" x14ac:dyDescent="0.2">
      <c r="D339" s="32"/>
    </row>
    <row r="340" spans="4:4" ht="12" customHeight="1" x14ac:dyDescent="0.2">
      <c r="D340" s="32"/>
    </row>
    <row r="341" spans="4:4" ht="12" customHeight="1" x14ac:dyDescent="0.2">
      <c r="D341" s="32"/>
    </row>
    <row r="342" spans="4:4" ht="12" customHeight="1" x14ac:dyDescent="0.2">
      <c r="D342" s="32"/>
    </row>
    <row r="343" spans="4:4" ht="12" customHeight="1" x14ac:dyDescent="0.2">
      <c r="D343" s="32"/>
    </row>
    <row r="344" spans="4:4" ht="12" customHeight="1" x14ac:dyDescent="0.2">
      <c r="D344" s="32"/>
    </row>
    <row r="345" spans="4:4" ht="12" customHeight="1" x14ac:dyDescent="0.2">
      <c r="D345" s="32"/>
    </row>
    <row r="346" spans="4:4" ht="12" customHeight="1" x14ac:dyDescent="0.2">
      <c r="D346" s="32"/>
    </row>
    <row r="347" spans="4:4" ht="12" customHeight="1" x14ac:dyDescent="0.2">
      <c r="D347" s="32"/>
    </row>
    <row r="348" spans="4:4" ht="12" customHeight="1" x14ac:dyDescent="0.2">
      <c r="D348" s="32"/>
    </row>
    <row r="349" spans="4:4" ht="12" customHeight="1" x14ac:dyDescent="0.2">
      <c r="D349" s="32"/>
    </row>
    <row r="350" spans="4:4" ht="12" customHeight="1" x14ac:dyDescent="0.2">
      <c r="D350" s="32"/>
    </row>
    <row r="351" spans="4:4" ht="12" customHeight="1" x14ac:dyDescent="0.2">
      <c r="D351" s="32"/>
    </row>
    <row r="352" spans="4:4" ht="12" customHeight="1" x14ac:dyDescent="0.2">
      <c r="D352" s="32"/>
    </row>
    <row r="353" spans="4:4" ht="12" customHeight="1" x14ac:dyDescent="0.2">
      <c r="D353" s="32"/>
    </row>
    <row r="354" spans="4:4" ht="12" customHeight="1" x14ac:dyDescent="0.2">
      <c r="D354" s="32"/>
    </row>
    <row r="355" spans="4:4" ht="12" customHeight="1" x14ac:dyDescent="0.2">
      <c r="D355" s="32"/>
    </row>
    <row r="356" spans="4:4" ht="12" customHeight="1" x14ac:dyDescent="0.2">
      <c r="D356" s="32"/>
    </row>
    <row r="357" spans="4:4" ht="12" customHeight="1" x14ac:dyDescent="0.2">
      <c r="D357" s="32"/>
    </row>
    <row r="358" spans="4:4" ht="12" customHeight="1" x14ac:dyDescent="0.2">
      <c r="D358" s="32"/>
    </row>
    <row r="359" spans="4:4" ht="12" customHeight="1" x14ac:dyDescent="0.2">
      <c r="D359" s="32"/>
    </row>
    <row r="360" spans="4:4" ht="12" customHeight="1" x14ac:dyDescent="0.2">
      <c r="D360" s="32"/>
    </row>
    <row r="361" spans="4:4" ht="12" customHeight="1" x14ac:dyDescent="0.2">
      <c r="D361" s="32"/>
    </row>
    <row r="362" spans="4:4" ht="12" customHeight="1" x14ac:dyDescent="0.2">
      <c r="D362" s="32"/>
    </row>
    <row r="363" spans="4:4" ht="12" customHeight="1" x14ac:dyDescent="0.2">
      <c r="D363" s="32"/>
    </row>
    <row r="364" spans="4:4" ht="12" customHeight="1" x14ac:dyDescent="0.2">
      <c r="D364" s="32"/>
    </row>
    <row r="365" spans="4:4" ht="12" customHeight="1" x14ac:dyDescent="0.2">
      <c r="D365" s="32"/>
    </row>
    <row r="366" spans="4:4" ht="12" customHeight="1" x14ac:dyDescent="0.2">
      <c r="D366" s="32"/>
    </row>
    <row r="367" spans="4:4" ht="12" customHeight="1" x14ac:dyDescent="0.2">
      <c r="D367" s="32"/>
    </row>
    <row r="368" spans="4:4" ht="12" customHeight="1" x14ac:dyDescent="0.2">
      <c r="D368" s="32"/>
    </row>
    <row r="369" spans="4:4" ht="12" customHeight="1" x14ac:dyDescent="0.2">
      <c r="D369" s="32"/>
    </row>
    <row r="370" spans="4:4" ht="12" customHeight="1" x14ac:dyDescent="0.2">
      <c r="D370" s="32"/>
    </row>
    <row r="371" spans="4:4" ht="12" customHeight="1" x14ac:dyDescent="0.2">
      <c r="D371" s="32"/>
    </row>
    <row r="372" spans="4:4" ht="12" customHeight="1" x14ac:dyDescent="0.2">
      <c r="D372" s="32"/>
    </row>
    <row r="373" spans="4:4" ht="12" customHeight="1" x14ac:dyDescent="0.2">
      <c r="D373" s="32"/>
    </row>
    <row r="374" spans="4:4" ht="12" customHeight="1" x14ac:dyDescent="0.2">
      <c r="D374" s="32"/>
    </row>
    <row r="375" spans="4:4" ht="12" customHeight="1" x14ac:dyDescent="0.2">
      <c r="D375" s="32"/>
    </row>
    <row r="376" spans="4:4" ht="12" customHeight="1" x14ac:dyDescent="0.2">
      <c r="D376" s="32"/>
    </row>
    <row r="377" spans="4:4" ht="12" customHeight="1" x14ac:dyDescent="0.2">
      <c r="D377" s="32"/>
    </row>
    <row r="378" spans="4:4" ht="12" customHeight="1" x14ac:dyDescent="0.2">
      <c r="D378" s="32"/>
    </row>
    <row r="379" spans="4:4" ht="12" customHeight="1" x14ac:dyDescent="0.2">
      <c r="D379" s="32"/>
    </row>
    <row r="380" spans="4:4" ht="12" customHeight="1" x14ac:dyDescent="0.2">
      <c r="D380" s="32"/>
    </row>
    <row r="381" spans="4:4" ht="12" customHeight="1" x14ac:dyDescent="0.2">
      <c r="D381" s="32"/>
    </row>
    <row r="382" spans="4:4" ht="12" customHeight="1" x14ac:dyDescent="0.2">
      <c r="D382" s="32"/>
    </row>
    <row r="383" spans="4:4" ht="12" customHeight="1" x14ac:dyDescent="0.2">
      <c r="D383" s="32"/>
    </row>
    <row r="384" spans="4:4" ht="12" customHeight="1" x14ac:dyDescent="0.2">
      <c r="D384" s="32"/>
    </row>
    <row r="385" spans="4:4" ht="12" customHeight="1" x14ac:dyDescent="0.2">
      <c r="D385" s="32"/>
    </row>
    <row r="386" spans="4:4" ht="12" customHeight="1" x14ac:dyDescent="0.2">
      <c r="D386" s="32"/>
    </row>
    <row r="387" spans="4:4" ht="12" customHeight="1" x14ac:dyDescent="0.2">
      <c r="D387" s="32"/>
    </row>
    <row r="388" spans="4:4" ht="12" customHeight="1" x14ac:dyDescent="0.2">
      <c r="D388" s="32"/>
    </row>
    <row r="389" spans="4:4" ht="12" customHeight="1" x14ac:dyDescent="0.2">
      <c r="D389" s="32"/>
    </row>
    <row r="390" spans="4:4" ht="12" customHeight="1" x14ac:dyDescent="0.2">
      <c r="D390" s="32"/>
    </row>
    <row r="391" spans="4:4" ht="12" customHeight="1" x14ac:dyDescent="0.2">
      <c r="D391" s="32"/>
    </row>
    <row r="392" spans="4:4" ht="12" customHeight="1" x14ac:dyDescent="0.2">
      <c r="D392" s="32"/>
    </row>
    <row r="393" spans="4:4" ht="12" customHeight="1" x14ac:dyDescent="0.2">
      <c r="D393" s="32"/>
    </row>
    <row r="394" spans="4:4" ht="12" customHeight="1" x14ac:dyDescent="0.2">
      <c r="D394" s="32"/>
    </row>
    <row r="395" spans="4:4" ht="12" customHeight="1" x14ac:dyDescent="0.2">
      <c r="D395" s="32"/>
    </row>
    <row r="396" spans="4:4" ht="12" customHeight="1" x14ac:dyDescent="0.2">
      <c r="D396" s="32"/>
    </row>
    <row r="397" spans="4:4" ht="12" customHeight="1" x14ac:dyDescent="0.2">
      <c r="D397" s="32"/>
    </row>
    <row r="398" spans="4:4" ht="12" customHeight="1" x14ac:dyDescent="0.2">
      <c r="D398" s="32"/>
    </row>
    <row r="399" spans="4:4" ht="12" customHeight="1" x14ac:dyDescent="0.2">
      <c r="D399" s="32"/>
    </row>
    <row r="400" spans="4:4" ht="12" customHeight="1" x14ac:dyDescent="0.2">
      <c r="D400" s="32"/>
    </row>
    <row r="401" spans="4:4" ht="12" customHeight="1" x14ac:dyDescent="0.2">
      <c r="D401" s="32"/>
    </row>
    <row r="402" spans="4:4" ht="12" customHeight="1" x14ac:dyDescent="0.2">
      <c r="D402" s="32"/>
    </row>
    <row r="403" spans="4:4" ht="12" customHeight="1" x14ac:dyDescent="0.2">
      <c r="D403" s="32"/>
    </row>
    <row r="404" spans="4:4" ht="12" customHeight="1" x14ac:dyDescent="0.2">
      <c r="D404" s="32"/>
    </row>
    <row r="405" spans="4:4" ht="12" customHeight="1" x14ac:dyDescent="0.2">
      <c r="D405" s="32"/>
    </row>
    <row r="406" spans="4:4" ht="12" customHeight="1" x14ac:dyDescent="0.2">
      <c r="D406" s="32"/>
    </row>
    <row r="407" spans="4:4" ht="12" customHeight="1" x14ac:dyDescent="0.2">
      <c r="D407" s="32"/>
    </row>
    <row r="408" spans="4:4" ht="12" customHeight="1" x14ac:dyDescent="0.2">
      <c r="D408" s="32"/>
    </row>
    <row r="409" spans="4:4" ht="12" customHeight="1" x14ac:dyDescent="0.2">
      <c r="D409" s="32"/>
    </row>
    <row r="410" spans="4:4" ht="12" customHeight="1" x14ac:dyDescent="0.2">
      <c r="D410" s="32"/>
    </row>
    <row r="411" spans="4:4" ht="12" customHeight="1" x14ac:dyDescent="0.2">
      <c r="D411" s="32"/>
    </row>
    <row r="412" spans="4:4" ht="12" customHeight="1" x14ac:dyDescent="0.2">
      <c r="D412" s="32"/>
    </row>
    <row r="413" spans="4:4" ht="12" customHeight="1" x14ac:dyDescent="0.2">
      <c r="D413" s="32"/>
    </row>
    <row r="414" spans="4:4" ht="12" customHeight="1" x14ac:dyDescent="0.2">
      <c r="D414" s="32"/>
    </row>
    <row r="415" spans="4:4" ht="12" customHeight="1" x14ac:dyDescent="0.2">
      <c r="D415" s="32"/>
    </row>
    <row r="416" spans="4:4" ht="12" customHeight="1" x14ac:dyDescent="0.2">
      <c r="D416" s="32"/>
    </row>
    <row r="417" spans="4:4" ht="12" customHeight="1" x14ac:dyDescent="0.2">
      <c r="D417" s="32"/>
    </row>
    <row r="418" spans="4:4" ht="12" customHeight="1" x14ac:dyDescent="0.2">
      <c r="D418" s="32"/>
    </row>
    <row r="419" spans="4:4" ht="12" customHeight="1" x14ac:dyDescent="0.2">
      <c r="D419" s="32"/>
    </row>
    <row r="420" spans="4:4" ht="12" customHeight="1" x14ac:dyDescent="0.2">
      <c r="D420" s="32"/>
    </row>
    <row r="421" spans="4:4" ht="12" customHeight="1" x14ac:dyDescent="0.2">
      <c r="D421" s="32"/>
    </row>
    <row r="422" spans="4:4" ht="12" customHeight="1" x14ac:dyDescent="0.2">
      <c r="D422" s="32"/>
    </row>
    <row r="423" spans="4:4" ht="12" customHeight="1" x14ac:dyDescent="0.2">
      <c r="D423" s="32"/>
    </row>
    <row r="424" spans="4:4" ht="12" customHeight="1" x14ac:dyDescent="0.2">
      <c r="D424" s="32"/>
    </row>
    <row r="425" spans="4:4" ht="12" customHeight="1" x14ac:dyDescent="0.2">
      <c r="D425" s="32"/>
    </row>
    <row r="426" spans="4:4" ht="12" customHeight="1" x14ac:dyDescent="0.2">
      <c r="D426" s="32"/>
    </row>
    <row r="427" spans="4:4" ht="12" customHeight="1" x14ac:dyDescent="0.2">
      <c r="D427" s="32"/>
    </row>
    <row r="428" spans="4:4" ht="12" customHeight="1" x14ac:dyDescent="0.2">
      <c r="D428" s="32"/>
    </row>
    <row r="429" spans="4:4" ht="12" customHeight="1" x14ac:dyDescent="0.2">
      <c r="D429" s="32"/>
    </row>
    <row r="430" spans="4:4" ht="12" customHeight="1" x14ac:dyDescent="0.2">
      <c r="D430" s="32"/>
    </row>
    <row r="431" spans="4:4" ht="12" customHeight="1" x14ac:dyDescent="0.2">
      <c r="D431" s="32"/>
    </row>
    <row r="432" spans="4:4" ht="12" customHeight="1" x14ac:dyDescent="0.2">
      <c r="D432" s="32"/>
    </row>
    <row r="433" spans="4:4" ht="12" customHeight="1" x14ac:dyDescent="0.2">
      <c r="D433" s="32"/>
    </row>
    <row r="434" spans="4:4" ht="12" customHeight="1" x14ac:dyDescent="0.2">
      <c r="D434" s="32"/>
    </row>
    <row r="435" spans="4:4" ht="12" customHeight="1" x14ac:dyDescent="0.2">
      <c r="D435" s="32"/>
    </row>
    <row r="436" spans="4:4" ht="12" customHeight="1" x14ac:dyDescent="0.2">
      <c r="D436" s="32"/>
    </row>
    <row r="437" spans="4:4" ht="12" customHeight="1" x14ac:dyDescent="0.2">
      <c r="D437" s="32"/>
    </row>
    <row r="438" spans="4:4" ht="12" customHeight="1" x14ac:dyDescent="0.2">
      <c r="D438" s="32"/>
    </row>
    <row r="439" spans="4:4" ht="12" customHeight="1" x14ac:dyDescent="0.2">
      <c r="D439" s="32"/>
    </row>
    <row r="440" spans="4:4" ht="12" customHeight="1" x14ac:dyDescent="0.2">
      <c r="D440" s="32"/>
    </row>
    <row r="441" spans="4:4" ht="12" customHeight="1" x14ac:dyDescent="0.2">
      <c r="D441" s="32"/>
    </row>
    <row r="442" spans="4:4" ht="12" customHeight="1" x14ac:dyDescent="0.2">
      <c r="D442" s="32"/>
    </row>
    <row r="443" spans="4:4" ht="12" customHeight="1" x14ac:dyDescent="0.2">
      <c r="D443" s="32"/>
    </row>
    <row r="444" spans="4:4" ht="12" customHeight="1" x14ac:dyDescent="0.2">
      <c r="D444" s="32"/>
    </row>
    <row r="445" spans="4:4" ht="12" customHeight="1" x14ac:dyDescent="0.2">
      <c r="D445" s="32"/>
    </row>
    <row r="446" spans="4:4" ht="12" customHeight="1" x14ac:dyDescent="0.2">
      <c r="D446" s="32"/>
    </row>
    <row r="447" spans="4:4" ht="12" customHeight="1" x14ac:dyDescent="0.2">
      <c r="D447" s="32"/>
    </row>
    <row r="448" spans="4:4" ht="12" customHeight="1" x14ac:dyDescent="0.2">
      <c r="D448" s="32"/>
    </row>
    <row r="449" spans="4:4" ht="12" customHeight="1" x14ac:dyDescent="0.2">
      <c r="D449" s="32"/>
    </row>
    <row r="450" spans="4:4" ht="12" customHeight="1" x14ac:dyDescent="0.2">
      <c r="D450" s="32"/>
    </row>
    <row r="451" spans="4:4" ht="12" customHeight="1" x14ac:dyDescent="0.2">
      <c r="D451" s="32"/>
    </row>
    <row r="452" spans="4:4" ht="12" customHeight="1" x14ac:dyDescent="0.2">
      <c r="D452" s="32"/>
    </row>
    <row r="453" spans="4:4" ht="12" customHeight="1" x14ac:dyDescent="0.2">
      <c r="D453" s="32"/>
    </row>
    <row r="454" spans="4:4" ht="12" customHeight="1" x14ac:dyDescent="0.2">
      <c r="D454" s="32"/>
    </row>
    <row r="455" spans="4:4" ht="12" customHeight="1" x14ac:dyDescent="0.2">
      <c r="D455" s="32"/>
    </row>
    <row r="456" spans="4:4" ht="12" customHeight="1" x14ac:dyDescent="0.2">
      <c r="D456" s="32"/>
    </row>
    <row r="457" spans="4:4" ht="12" customHeight="1" x14ac:dyDescent="0.2">
      <c r="D457" s="32"/>
    </row>
    <row r="458" spans="4:4" ht="12" customHeight="1" x14ac:dyDescent="0.2">
      <c r="D458" s="32"/>
    </row>
    <row r="459" spans="4:4" ht="12" customHeight="1" x14ac:dyDescent="0.2">
      <c r="D459" s="32"/>
    </row>
    <row r="460" spans="4:4" ht="12" customHeight="1" x14ac:dyDescent="0.2">
      <c r="D460" s="32"/>
    </row>
    <row r="461" spans="4:4" ht="12" customHeight="1" x14ac:dyDescent="0.2">
      <c r="D461" s="32"/>
    </row>
    <row r="462" spans="4:4" ht="12" customHeight="1" x14ac:dyDescent="0.2">
      <c r="D462" s="32"/>
    </row>
    <row r="463" spans="4:4" ht="12" customHeight="1" x14ac:dyDescent="0.2">
      <c r="D463" s="32"/>
    </row>
    <row r="464" spans="4:4" ht="12" customHeight="1" x14ac:dyDescent="0.2">
      <c r="D464" s="32"/>
    </row>
    <row r="465" spans="4:4" ht="12" customHeight="1" x14ac:dyDescent="0.2">
      <c r="D465" s="32"/>
    </row>
    <row r="466" spans="4:4" ht="12" customHeight="1" x14ac:dyDescent="0.2">
      <c r="D466" s="32"/>
    </row>
    <row r="467" spans="4:4" ht="12" customHeight="1" x14ac:dyDescent="0.2">
      <c r="D467" s="32"/>
    </row>
    <row r="468" spans="4:4" ht="12" customHeight="1" x14ac:dyDescent="0.2">
      <c r="D468" s="32"/>
    </row>
    <row r="469" spans="4:4" ht="12" customHeight="1" x14ac:dyDescent="0.2">
      <c r="D469" s="32"/>
    </row>
    <row r="470" spans="4:4" ht="12" customHeight="1" x14ac:dyDescent="0.2">
      <c r="D470" s="32"/>
    </row>
    <row r="471" spans="4:4" ht="12" customHeight="1" x14ac:dyDescent="0.2">
      <c r="D471" s="32"/>
    </row>
    <row r="472" spans="4:4" ht="12" customHeight="1" x14ac:dyDescent="0.2">
      <c r="D472" s="32"/>
    </row>
    <row r="473" spans="4:4" ht="12" customHeight="1" x14ac:dyDescent="0.2">
      <c r="D473" s="32"/>
    </row>
    <row r="474" spans="4:4" ht="12" customHeight="1" x14ac:dyDescent="0.2">
      <c r="D474" s="32"/>
    </row>
    <row r="475" spans="4:4" ht="12" customHeight="1" x14ac:dyDescent="0.2">
      <c r="D475" s="32"/>
    </row>
    <row r="476" spans="4:4" ht="12" customHeight="1" x14ac:dyDescent="0.2">
      <c r="D476" s="32"/>
    </row>
    <row r="477" spans="4:4" ht="12" customHeight="1" x14ac:dyDescent="0.2">
      <c r="D477" s="32"/>
    </row>
    <row r="478" spans="4:4" ht="12" customHeight="1" x14ac:dyDescent="0.2">
      <c r="D478" s="32"/>
    </row>
    <row r="479" spans="4:4" ht="12" customHeight="1" x14ac:dyDescent="0.2">
      <c r="D479" s="32"/>
    </row>
    <row r="480" spans="4:4" ht="12" customHeight="1" x14ac:dyDescent="0.2">
      <c r="D480" s="32"/>
    </row>
    <row r="481" spans="4:4" ht="12" customHeight="1" x14ac:dyDescent="0.2">
      <c r="D481" s="32"/>
    </row>
    <row r="482" spans="4:4" ht="12" customHeight="1" x14ac:dyDescent="0.2">
      <c r="D482" s="32"/>
    </row>
    <row r="483" spans="4:4" ht="12" customHeight="1" x14ac:dyDescent="0.2">
      <c r="D483" s="32"/>
    </row>
    <row r="484" spans="4:4" ht="12" customHeight="1" x14ac:dyDescent="0.2">
      <c r="D484" s="32"/>
    </row>
    <row r="485" spans="4:4" ht="12" customHeight="1" x14ac:dyDescent="0.2">
      <c r="D485" s="32"/>
    </row>
    <row r="486" spans="4:4" ht="12" customHeight="1" x14ac:dyDescent="0.2">
      <c r="D486" s="32"/>
    </row>
    <row r="487" spans="4:4" ht="12" customHeight="1" x14ac:dyDescent="0.2">
      <c r="D487" s="32"/>
    </row>
    <row r="488" spans="4:4" ht="12" customHeight="1" x14ac:dyDescent="0.2">
      <c r="D488" s="32"/>
    </row>
    <row r="489" spans="4:4" ht="12" customHeight="1" x14ac:dyDescent="0.2">
      <c r="D489" s="32"/>
    </row>
    <row r="490" spans="4:4" ht="12" customHeight="1" x14ac:dyDescent="0.2">
      <c r="D490" s="32"/>
    </row>
    <row r="491" spans="4:4" ht="12" customHeight="1" x14ac:dyDescent="0.2">
      <c r="D491" s="32"/>
    </row>
    <row r="492" spans="4:4" ht="12" customHeight="1" x14ac:dyDescent="0.2">
      <c r="D492" s="32"/>
    </row>
    <row r="493" spans="4:4" ht="12" customHeight="1" x14ac:dyDescent="0.2">
      <c r="D493" s="32"/>
    </row>
    <row r="494" spans="4:4" ht="12" customHeight="1" x14ac:dyDescent="0.2">
      <c r="D494" s="32"/>
    </row>
    <row r="495" spans="4:4" ht="12" customHeight="1" x14ac:dyDescent="0.2">
      <c r="D495" s="32"/>
    </row>
    <row r="496" spans="4:4" ht="12" customHeight="1" x14ac:dyDescent="0.2">
      <c r="D496" s="32"/>
    </row>
    <row r="497" spans="4:4" ht="12" customHeight="1" x14ac:dyDescent="0.2">
      <c r="D497" s="32"/>
    </row>
    <row r="498" spans="4:4" ht="12" customHeight="1" x14ac:dyDescent="0.2">
      <c r="D498" s="32"/>
    </row>
    <row r="499" spans="4:4" ht="12" customHeight="1" x14ac:dyDescent="0.2">
      <c r="D499" s="32"/>
    </row>
    <row r="500" spans="4:4" ht="12" customHeight="1" x14ac:dyDescent="0.2">
      <c r="D500" s="32"/>
    </row>
    <row r="501" spans="4:4" ht="12" customHeight="1" x14ac:dyDescent="0.2">
      <c r="D501" s="32"/>
    </row>
    <row r="502" spans="4:4" ht="12" customHeight="1" x14ac:dyDescent="0.2">
      <c r="D502" s="32"/>
    </row>
    <row r="503" spans="4:4" ht="12" customHeight="1" x14ac:dyDescent="0.2">
      <c r="D503" s="32"/>
    </row>
    <row r="504" spans="4:4" ht="12" customHeight="1" x14ac:dyDescent="0.2">
      <c r="D504" s="32"/>
    </row>
    <row r="505" spans="4:4" ht="12" customHeight="1" x14ac:dyDescent="0.2">
      <c r="D505" s="32"/>
    </row>
    <row r="506" spans="4:4" ht="12" customHeight="1" x14ac:dyDescent="0.2">
      <c r="D506" s="32"/>
    </row>
    <row r="507" spans="4:4" ht="12" customHeight="1" x14ac:dyDescent="0.2">
      <c r="D507" s="32"/>
    </row>
    <row r="508" spans="4:4" ht="12" customHeight="1" x14ac:dyDescent="0.2">
      <c r="D508" s="32"/>
    </row>
    <row r="509" spans="4:4" ht="12" customHeight="1" x14ac:dyDescent="0.2">
      <c r="D509" s="32"/>
    </row>
    <row r="510" spans="4:4" ht="12" customHeight="1" x14ac:dyDescent="0.2">
      <c r="D510" s="32"/>
    </row>
    <row r="511" spans="4:4" ht="12" customHeight="1" x14ac:dyDescent="0.2">
      <c r="D511" s="32"/>
    </row>
    <row r="512" spans="4:4" ht="12" customHeight="1" x14ac:dyDescent="0.2">
      <c r="D512" s="32"/>
    </row>
    <row r="513" spans="4:4" ht="12" customHeight="1" x14ac:dyDescent="0.2">
      <c r="D513" s="32"/>
    </row>
    <row r="514" spans="4:4" ht="12" customHeight="1" x14ac:dyDescent="0.2">
      <c r="D514" s="32"/>
    </row>
    <row r="515" spans="4:4" ht="12" customHeight="1" x14ac:dyDescent="0.2">
      <c r="D515" s="32"/>
    </row>
    <row r="516" spans="4:4" ht="12" customHeight="1" x14ac:dyDescent="0.2">
      <c r="D516" s="32"/>
    </row>
    <row r="517" spans="4:4" ht="12" customHeight="1" x14ac:dyDescent="0.2">
      <c r="D517" s="32"/>
    </row>
    <row r="518" spans="4:4" ht="12" customHeight="1" x14ac:dyDescent="0.2">
      <c r="D518" s="32"/>
    </row>
    <row r="519" spans="4:4" ht="12" customHeight="1" x14ac:dyDescent="0.2">
      <c r="D519" s="32"/>
    </row>
    <row r="520" spans="4:4" ht="12" customHeight="1" x14ac:dyDescent="0.2">
      <c r="D520" s="32"/>
    </row>
    <row r="521" spans="4:4" ht="12" customHeight="1" x14ac:dyDescent="0.2">
      <c r="D521" s="32"/>
    </row>
    <row r="522" spans="4:4" ht="12" customHeight="1" x14ac:dyDescent="0.2">
      <c r="D522" s="32"/>
    </row>
    <row r="523" spans="4:4" ht="12" customHeight="1" x14ac:dyDescent="0.2">
      <c r="D523" s="32"/>
    </row>
    <row r="524" spans="4:4" ht="12" customHeight="1" x14ac:dyDescent="0.2">
      <c r="D524" s="32"/>
    </row>
    <row r="525" spans="4:4" ht="12" customHeight="1" x14ac:dyDescent="0.2">
      <c r="D525" s="32"/>
    </row>
    <row r="526" spans="4:4" ht="12" customHeight="1" x14ac:dyDescent="0.2">
      <c r="D526" s="32"/>
    </row>
    <row r="527" spans="4:4" ht="12" customHeight="1" x14ac:dyDescent="0.2">
      <c r="D527" s="32"/>
    </row>
    <row r="528" spans="4:4" ht="12" customHeight="1" x14ac:dyDescent="0.2">
      <c r="D528" s="32"/>
    </row>
    <row r="529" spans="4:4" ht="12" customHeight="1" x14ac:dyDescent="0.2">
      <c r="D529" s="32"/>
    </row>
    <row r="530" spans="4:4" ht="12" customHeight="1" x14ac:dyDescent="0.2">
      <c r="D530" s="32"/>
    </row>
    <row r="531" spans="4:4" ht="12" customHeight="1" x14ac:dyDescent="0.2">
      <c r="D531" s="32"/>
    </row>
    <row r="532" spans="4:4" ht="12" customHeight="1" x14ac:dyDescent="0.2">
      <c r="D532" s="32"/>
    </row>
    <row r="533" spans="4:4" ht="12" customHeight="1" x14ac:dyDescent="0.2">
      <c r="D533" s="32"/>
    </row>
    <row r="534" spans="4:4" ht="12" customHeight="1" x14ac:dyDescent="0.2">
      <c r="D534" s="32"/>
    </row>
    <row r="535" spans="4:4" ht="12" customHeight="1" x14ac:dyDescent="0.2">
      <c r="D535" s="32"/>
    </row>
    <row r="536" spans="4:4" ht="12" customHeight="1" x14ac:dyDescent="0.2">
      <c r="D536" s="32"/>
    </row>
    <row r="537" spans="4:4" ht="12" customHeight="1" x14ac:dyDescent="0.2">
      <c r="D537" s="32"/>
    </row>
    <row r="538" spans="4:4" ht="12" customHeight="1" x14ac:dyDescent="0.2">
      <c r="D538" s="32"/>
    </row>
    <row r="539" spans="4:4" ht="12" customHeight="1" x14ac:dyDescent="0.2">
      <c r="D539" s="32"/>
    </row>
    <row r="540" spans="4:4" ht="12" customHeight="1" x14ac:dyDescent="0.2">
      <c r="D540" s="32"/>
    </row>
    <row r="541" spans="4:4" ht="12" customHeight="1" x14ac:dyDescent="0.2">
      <c r="D541" s="32"/>
    </row>
    <row r="542" spans="4:4" ht="12" customHeight="1" x14ac:dyDescent="0.2">
      <c r="D542" s="32"/>
    </row>
    <row r="543" spans="4:4" ht="12" customHeight="1" x14ac:dyDescent="0.2">
      <c r="D543" s="32"/>
    </row>
    <row r="544" spans="4:4" ht="12" customHeight="1" x14ac:dyDescent="0.2">
      <c r="D544" s="32"/>
    </row>
    <row r="545" spans="4:4" ht="12" customHeight="1" x14ac:dyDescent="0.2">
      <c r="D545" s="32"/>
    </row>
    <row r="546" spans="4:4" ht="12" customHeight="1" x14ac:dyDescent="0.2">
      <c r="D546" s="32"/>
    </row>
    <row r="547" spans="4:4" ht="12" customHeight="1" x14ac:dyDescent="0.2">
      <c r="D547" s="32"/>
    </row>
    <row r="548" spans="4:4" ht="12" customHeight="1" x14ac:dyDescent="0.2">
      <c r="D548" s="32"/>
    </row>
    <row r="549" spans="4:4" ht="12" customHeight="1" x14ac:dyDescent="0.2">
      <c r="D549" s="32"/>
    </row>
    <row r="550" spans="4:4" ht="12" customHeight="1" x14ac:dyDescent="0.2">
      <c r="D550" s="32"/>
    </row>
    <row r="551" spans="4:4" ht="12" customHeight="1" x14ac:dyDescent="0.2">
      <c r="D551" s="32"/>
    </row>
    <row r="552" spans="4:4" ht="12" customHeight="1" x14ac:dyDescent="0.2">
      <c r="D552" s="32"/>
    </row>
    <row r="553" spans="4:4" ht="12" customHeight="1" x14ac:dyDescent="0.2">
      <c r="D553" s="32"/>
    </row>
    <row r="554" spans="4:4" ht="12" customHeight="1" x14ac:dyDescent="0.2">
      <c r="D554" s="32"/>
    </row>
    <row r="555" spans="4:4" ht="12" customHeight="1" x14ac:dyDescent="0.2">
      <c r="D555" s="32"/>
    </row>
    <row r="556" spans="4:4" ht="12" customHeight="1" x14ac:dyDescent="0.2">
      <c r="D556" s="32"/>
    </row>
    <row r="557" spans="4:4" ht="12" customHeight="1" x14ac:dyDescent="0.2">
      <c r="D557" s="32"/>
    </row>
    <row r="558" spans="4:4" ht="12" customHeight="1" x14ac:dyDescent="0.2">
      <c r="D558" s="32"/>
    </row>
    <row r="559" spans="4:4" ht="12" customHeight="1" x14ac:dyDescent="0.2">
      <c r="D559" s="32"/>
    </row>
    <row r="560" spans="4:4" ht="12" customHeight="1" x14ac:dyDescent="0.2">
      <c r="D560" s="32"/>
    </row>
    <row r="561" spans="4:4" ht="12" customHeight="1" x14ac:dyDescent="0.2">
      <c r="D561" s="32"/>
    </row>
    <row r="562" spans="4:4" ht="12" customHeight="1" x14ac:dyDescent="0.2">
      <c r="D562" s="32"/>
    </row>
    <row r="563" spans="4:4" ht="12" customHeight="1" x14ac:dyDescent="0.2">
      <c r="D563" s="32"/>
    </row>
    <row r="564" spans="4:4" ht="12" customHeight="1" x14ac:dyDescent="0.2">
      <c r="D564" s="32"/>
    </row>
    <row r="565" spans="4:4" ht="12" customHeight="1" x14ac:dyDescent="0.2">
      <c r="D565" s="32"/>
    </row>
    <row r="566" spans="4:4" ht="12" customHeight="1" x14ac:dyDescent="0.2">
      <c r="D566" s="32"/>
    </row>
    <row r="567" spans="4:4" ht="12" customHeight="1" x14ac:dyDescent="0.2">
      <c r="D567" s="32"/>
    </row>
    <row r="568" spans="4:4" ht="12" customHeight="1" x14ac:dyDescent="0.2">
      <c r="D568" s="32"/>
    </row>
    <row r="569" spans="4:4" ht="12" customHeight="1" x14ac:dyDescent="0.2">
      <c r="D569" s="32"/>
    </row>
    <row r="570" spans="4:4" ht="12" customHeight="1" x14ac:dyDescent="0.2">
      <c r="D570" s="32"/>
    </row>
    <row r="571" spans="4:4" ht="12" customHeight="1" x14ac:dyDescent="0.2">
      <c r="D571" s="32"/>
    </row>
    <row r="572" spans="4:4" ht="12" customHeight="1" x14ac:dyDescent="0.2">
      <c r="D572" s="32"/>
    </row>
    <row r="573" spans="4:4" ht="12" customHeight="1" x14ac:dyDescent="0.2">
      <c r="D573" s="32"/>
    </row>
    <row r="574" spans="4:4" ht="12" customHeight="1" x14ac:dyDescent="0.2">
      <c r="D574" s="32"/>
    </row>
    <row r="575" spans="4:4" ht="12" customHeight="1" x14ac:dyDescent="0.2">
      <c r="D575" s="32"/>
    </row>
    <row r="576" spans="4:4" ht="12" customHeight="1" x14ac:dyDescent="0.2">
      <c r="D576" s="32"/>
    </row>
    <row r="577" spans="4:4" ht="12" customHeight="1" x14ac:dyDescent="0.2">
      <c r="D577" s="32"/>
    </row>
    <row r="578" spans="4:4" ht="12" customHeight="1" x14ac:dyDescent="0.2">
      <c r="D578" s="32"/>
    </row>
    <row r="579" spans="4:4" ht="12" customHeight="1" x14ac:dyDescent="0.2">
      <c r="D579" s="32"/>
    </row>
    <row r="580" spans="4:4" ht="12" customHeight="1" x14ac:dyDescent="0.2">
      <c r="D580" s="32"/>
    </row>
    <row r="581" spans="4:4" ht="12" customHeight="1" x14ac:dyDescent="0.2">
      <c r="D581" s="32"/>
    </row>
    <row r="582" spans="4:4" ht="12" customHeight="1" x14ac:dyDescent="0.2">
      <c r="D582" s="32"/>
    </row>
    <row r="583" spans="4:4" ht="12" customHeight="1" x14ac:dyDescent="0.2">
      <c r="D583" s="32"/>
    </row>
    <row r="584" spans="4:4" ht="12" customHeight="1" x14ac:dyDescent="0.2">
      <c r="D584" s="32"/>
    </row>
    <row r="585" spans="4:4" ht="12" customHeight="1" x14ac:dyDescent="0.2">
      <c r="D585" s="32"/>
    </row>
    <row r="586" spans="4:4" ht="12" customHeight="1" x14ac:dyDescent="0.2">
      <c r="D586" s="32"/>
    </row>
    <row r="587" spans="4:4" ht="12" customHeight="1" x14ac:dyDescent="0.2">
      <c r="D587" s="32"/>
    </row>
    <row r="588" spans="4:4" ht="12" customHeight="1" x14ac:dyDescent="0.2">
      <c r="D588" s="32"/>
    </row>
    <row r="589" spans="4:4" ht="12" customHeight="1" x14ac:dyDescent="0.2">
      <c r="D589" s="32"/>
    </row>
    <row r="590" spans="4:4" ht="12" customHeight="1" x14ac:dyDescent="0.2">
      <c r="D590" s="32"/>
    </row>
    <row r="591" spans="4:4" ht="12" customHeight="1" x14ac:dyDescent="0.2">
      <c r="D591" s="32"/>
    </row>
    <row r="592" spans="4:4" ht="12" customHeight="1" x14ac:dyDescent="0.2">
      <c r="D592" s="32"/>
    </row>
    <row r="593" spans="4:4" ht="12" customHeight="1" x14ac:dyDescent="0.2">
      <c r="D593" s="32"/>
    </row>
    <row r="594" spans="4:4" ht="12" customHeight="1" x14ac:dyDescent="0.2">
      <c r="D594" s="32"/>
    </row>
    <row r="595" spans="4:4" ht="12" customHeight="1" x14ac:dyDescent="0.2">
      <c r="D595" s="32"/>
    </row>
    <row r="596" spans="4:4" ht="12" customHeight="1" x14ac:dyDescent="0.2">
      <c r="D596" s="32"/>
    </row>
    <row r="597" spans="4:4" ht="12" customHeight="1" x14ac:dyDescent="0.2">
      <c r="D597" s="32"/>
    </row>
    <row r="598" spans="4:4" ht="12" customHeight="1" x14ac:dyDescent="0.2">
      <c r="D598" s="32"/>
    </row>
    <row r="599" spans="4:4" ht="12" customHeight="1" x14ac:dyDescent="0.2">
      <c r="D599" s="32"/>
    </row>
    <row r="600" spans="4:4" ht="12" customHeight="1" x14ac:dyDescent="0.2">
      <c r="D600" s="32"/>
    </row>
    <row r="601" spans="4:4" ht="12" customHeight="1" x14ac:dyDescent="0.2">
      <c r="D601" s="32"/>
    </row>
    <row r="602" spans="4:4" ht="12" customHeight="1" x14ac:dyDescent="0.2">
      <c r="D602" s="32"/>
    </row>
    <row r="603" spans="4:4" ht="12" customHeight="1" x14ac:dyDescent="0.2">
      <c r="D603" s="32"/>
    </row>
    <row r="604" spans="4:4" ht="12" customHeight="1" x14ac:dyDescent="0.2">
      <c r="D604" s="32"/>
    </row>
    <row r="605" spans="4:4" ht="12" customHeight="1" x14ac:dyDescent="0.2">
      <c r="D605" s="32"/>
    </row>
    <row r="606" spans="4:4" ht="12" customHeight="1" x14ac:dyDescent="0.2">
      <c r="D606" s="32"/>
    </row>
    <row r="607" spans="4:4" ht="12" customHeight="1" x14ac:dyDescent="0.2">
      <c r="D607" s="32"/>
    </row>
    <row r="608" spans="4:4" ht="12" customHeight="1" x14ac:dyDescent="0.2">
      <c r="D608" s="32"/>
    </row>
    <row r="609" spans="4:4" ht="12" customHeight="1" x14ac:dyDescent="0.2">
      <c r="D609" s="32"/>
    </row>
    <row r="610" spans="4:4" ht="12" customHeight="1" x14ac:dyDescent="0.2">
      <c r="D610" s="32"/>
    </row>
    <row r="611" spans="4:4" ht="12" customHeight="1" x14ac:dyDescent="0.2">
      <c r="D611" s="32"/>
    </row>
    <row r="612" spans="4:4" ht="12" customHeight="1" x14ac:dyDescent="0.2">
      <c r="D612" s="32"/>
    </row>
    <row r="613" spans="4:4" ht="12" customHeight="1" x14ac:dyDescent="0.2">
      <c r="D613" s="32"/>
    </row>
    <row r="614" spans="4:4" ht="12" customHeight="1" x14ac:dyDescent="0.2">
      <c r="D614" s="32"/>
    </row>
    <row r="615" spans="4:4" ht="12" customHeight="1" x14ac:dyDescent="0.2">
      <c r="D615" s="32"/>
    </row>
    <row r="616" spans="4:4" ht="12" customHeight="1" x14ac:dyDescent="0.2">
      <c r="D616" s="32"/>
    </row>
    <row r="617" spans="4:4" ht="12" customHeight="1" x14ac:dyDescent="0.2">
      <c r="D617" s="32"/>
    </row>
    <row r="618" spans="4:4" ht="12" customHeight="1" x14ac:dyDescent="0.2">
      <c r="D618" s="32"/>
    </row>
    <row r="619" spans="4:4" ht="12" customHeight="1" x14ac:dyDescent="0.2">
      <c r="D619" s="32"/>
    </row>
    <row r="620" spans="4:4" ht="12" customHeight="1" x14ac:dyDescent="0.2">
      <c r="D620" s="32"/>
    </row>
    <row r="621" spans="4:4" ht="12" customHeight="1" x14ac:dyDescent="0.2">
      <c r="D621" s="32"/>
    </row>
    <row r="622" spans="4:4" ht="12" customHeight="1" x14ac:dyDescent="0.2">
      <c r="D622" s="32"/>
    </row>
    <row r="623" spans="4:4" ht="12" customHeight="1" x14ac:dyDescent="0.2">
      <c r="D623" s="32"/>
    </row>
    <row r="624" spans="4:4" ht="12" customHeight="1" x14ac:dyDescent="0.2">
      <c r="D624" s="32"/>
    </row>
    <row r="625" spans="4:4" ht="12" customHeight="1" x14ac:dyDescent="0.2">
      <c r="D625" s="32"/>
    </row>
    <row r="626" spans="4:4" ht="12" customHeight="1" x14ac:dyDescent="0.2">
      <c r="D626" s="32"/>
    </row>
    <row r="627" spans="4:4" ht="12" customHeight="1" x14ac:dyDescent="0.2">
      <c r="D627" s="32"/>
    </row>
    <row r="628" spans="4:4" ht="12" customHeight="1" x14ac:dyDescent="0.2">
      <c r="D628" s="32"/>
    </row>
    <row r="629" spans="4:4" ht="12" customHeight="1" x14ac:dyDescent="0.2">
      <c r="D629" s="32"/>
    </row>
    <row r="630" spans="4:4" ht="12" customHeight="1" x14ac:dyDescent="0.2">
      <c r="D630" s="32"/>
    </row>
    <row r="631" spans="4:4" ht="12" customHeight="1" x14ac:dyDescent="0.2">
      <c r="D631" s="32"/>
    </row>
    <row r="632" spans="4:4" ht="12" customHeight="1" x14ac:dyDescent="0.2">
      <c r="D632" s="32"/>
    </row>
    <row r="633" spans="4:4" ht="12" customHeight="1" x14ac:dyDescent="0.2">
      <c r="D633" s="32"/>
    </row>
    <row r="634" spans="4:4" ht="12" customHeight="1" x14ac:dyDescent="0.2">
      <c r="D634" s="32"/>
    </row>
    <row r="635" spans="4:4" ht="12" customHeight="1" x14ac:dyDescent="0.2">
      <c r="D635" s="32"/>
    </row>
    <row r="636" spans="4:4" ht="12" customHeight="1" x14ac:dyDescent="0.2">
      <c r="D636" s="32"/>
    </row>
    <row r="637" spans="4:4" ht="12" customHeight="1" x14ac:dyDescent="0.2">
      <c r="D637" s="32"/>
    </row>
    <row r="638" spans="4:4" ht="12" customHeight="1" x14ac:dyDescent="0.2">
      <c r="D638" s="32"/>
    </row>
    <row r="639" spans="4:4" ht="12" customHeight="1" x14ac:dyDescent="0.2">
      <c r="D639" s="32"/>
    </row>
    <row r="640" spans="4:4" ht="12" customHeight="1" x14ac:dyDescent="0.2">
      <c r="D640" s="32"/>
    </row>
    <row r="641" spans="4:4" ht="12" customHeight="1" x14ac:dyDescent="0.2">
      <c r="D641" s="32"/>
    </row>
    <row r="642" spans="4:4" ht="12" customHeight="1" x14ac:dyDescent="0.2">
      <c r="D642" s="32"/>
    </row>
    <row r="643" spans="4:4" ht="12" customHeight="1" x14ac:dyDescent="0.2">
      <c r="D643" s="32"/>
    </row>
    <row r="644" spans="4:4" ht="12" customHeight="1" x14ac:dyDescent="0.2">
      <c r="D644" s="32"/>
    </row>
    <row r="645" spans="4:4" ht="12" customHeight="1" x14ac:dyDescent="0.2">
      <c r="D645" s="32"/>
    </row>
    <row r="646" spans="4:4" ht="12" customHeight="1" x14ac:dyDescent="0.2">
      <c r="D646" s="32"/>
    </row>
    <row r="647" spans="4:4" ht="12" customHeight="1" x14ac:dyDescent="0.2">
      <c r="D647" s="32"/>
    </row>
    <row r="648" spans="4:4" ht="12" customHeight="1" x14ac:dyDescent="0.2">
      <c r="D648" s="32"/>
    </row>
    <row r="649" spans="4:4" ht="12" customHeight="1" x14ac:dyDescent="0.2">
      <c r="D649" s="32"/>
    </row>
    <row r="650" spans="4:4" ht="12" customHeight="1" x14ac:dyDescent="0.2">
      <c r="D650" s="32"/>
    </row>
    <row r="651" spans="4:4" ht="12" customHeight="1" x14ac:dyDescent="0.2">
      <c r="D651" s="32"/>
    </row>
    <row r="652" spans="4:4" ht="12" customHeight="1" x14ac:dyDescent="0.2">
      <c r="D652" s="32"/>
    </row>
    <row r="653" spans="4:4" ht="12" customHeight="1" x14ac:dyDescent="0.2">
      <c r="D653" s="32"/>
    </row>
    <row r="654" spans="4:4" ht="12" customHeight="1" x14ac:dyDescent="0.2">
      <c r="D654" s="32"/>
    </row>
    <row r="655" spans="4:4" ht="12" customHeight="1" x14ac:dyDescent="0.2">
      <c r="D655" s="32"/>
    </row>
    <row r="656" spans="4:4" ht="12" customHeight="1" x14ac:dyDescent="0.2">
      <c r="D656" s="32"/>
    </row>
    <row r="657" spans="4:4" ht="12" customHeight="1" x14ac:dyDescent="0.2">
      <c r="D657" s="32"/>
    </row>
    <row r="658" spans="4:4" ht="12" customHeight="1" x14ac:dyDescent="0.2">
      <c r="D658" s="32"/>
    </row>
    <row r="659" spans="4:4" ht="12" customHeight="1" x14ac:dyDescent="0.2">
      <c r="D659" s="32"/>
    </row>
    <row r="660" spans="4:4" ht="12" customHeight="1" x14ac:dyDescent="0.2">
      <c r="D660" s="32"/>
    </row>
    <row r="661" spans="4:4" ht="12" customHeight="1" x14ac:dyDescent="0.2">
      <c r="D661" s="32"/>
    </row>
    <row r="662" spans="4:4" ht="12" customHeight="1" x14ac:dyDescent="0.2">
      <c r="D662" s="32"/>
    </row>
    <row r="663" spans="4:4" ht="12" customHeight="1" x14ac:dyDescent="0.2">
      <c r="D663" s="32"/>
    </row>
    <row r="664" spans="4:4" ht="12" customHeight="1" x14ac:dyDescent="0.2">
      <c r="D664" s="32"/>
    </row>
    <row r="665" spans="4:4" ht="12" customHeight="1" x14ac:dyDescent="0.2">
      <c r="D665" s="32"/>
    </row>
    <row r="666" spans="4:4" ht="12" customHeight="1" x14ac:dyDescent="0.2">
      <c r="D666" s="32"/>
    </row>
    <row r="667" spans="4:4" ht="12" customHeight="1" x14ac:dyDescent="0.2">
      <c r="D667" s="32"/>
    </row>
    <row r="668" spans="4:4" ht="12" customHeight="1" x14ac:dyDescent="0.2">
      <c r="D668" s="32"/>
    </row>
    <row r="669" spans="4:4" ht="12" customHeight="1" x14ac:dyDescent="0.2">
      <c r="D669" s="32"/>
    </row>
    <row r="670" spans="4:4" ht="12" customHeight="1" x14ac:dyDescent="0.2">
      <c r="D670" s="32"/>
    </row>
    <row r="671" spans="4:4" ht="12" customHeight="1" x14ac:dyDescent="0.2">
      <c r="D671" s="32"/>
    </row>
    <row r="672" spans="4:4" ht="12" customHeight="1" x14ac:dyDescent="0.2">
      <c r="D672" s="32"/>
    </row>
    <row r="673" spans="4:4" ht="12" customHeight="1" x14ac:dyDescent="0.2">
      <c r="D673" s="32"/>
    </row>
    <row r="674" spans="4:4" ht="12" customHeight="1" x14ac:dyDescent="0.2">
      <c r="D674" s="32"/>
    </row>
    <row r="675" spans="4:4" ht="12" customHeight="1" x14ac:dyDescent="0.2">
      <c r="D675" s="32"/>
    </row>
    <row r="676" spans="4:4" ht="12" customHeight="1" x14ac:dyDescent="0.2">
      <c r="D676" s="32"/>
    </row>
    <row r="677" spans="4:4" ht="12" customHeight="1" x14ac:dyDescent="0.2">
      <c r="D677" s="32"/>
    </row>
    <row r="678" spans="4:4" ht="12" customHeight="1" x14ac:dyDescent="0.2">
      <c r="D678" s="32"/>
    </row>
    <row r="679" spans="4:4" ht="12" customHeight="1" x14ac:dyDescent="0.2">
      <c r="D679" s="32"/>
    </row>
    <row r="680" spans="4:4" ht="12" customHeight="1" x14ac:dyDescent="0.2">
      <c r="D680" s="32"/>
    </row>
    <row r="681" spans="4:4" ht="12" customHeight="1" x14ac:dyDescent="0.2">
      <c r="D681" s="32"/>
    </row>
    <row r="682" spans="4:4" ht="12" customHeight="1" x14ac:dyDescent="0.2">
      <c r="D682" s="32"/>
    </row>
    <row r="683" spans="4:4" ht="12" customHeight="1" x14ac:dyDescent="0.2">
      <c r="D683" s="32"/>
    </row>
    <row r="684" spans="4:4" ht="12" customHeight="1" x14ac:dyDescent="0.2">
      <c r="D684" s="32"/>
    </row>
    <row r="685" spans="4:4" ht="12" customHeight="1" x14ac:dyDescent="0.2">
      <c r="D685" s="32"/>
    </row>
    <row r="686" spans="4:4" ht="12" customHeight="1" x14ac:dyDescent="0.2">
      <c r="D686" s="32"/>
    </row>
    <row r="687" spans="4:4" ht="12" customHeight="1" x14ac:dyDescent="0.2">
      <c r="D687" s="32"/>
    </row>
    <row r="688" spans="4:4" ht="12" customHeight="1" x14ac:dyDescent="0.2">
      <c r="D688" s="32"/>
    </row>
    <row r="689" spans="4:4" ht="12" customHeight="1" x14ac:dyDescent="0.2">
      <c r="D689" s="32"/>
    </row>
    <row r="690" spans="4:4" ht="12" customHeight="1" x14ac:dyDescent="0.2">
      <c r="D690" s="32"/>
    </row>
    <row r="691" spans="4:4" ht="12" customHeight="1" x14ac:dyDescent="0.2">
      <c r="D691" s="32"/>
    </row>
    <row r="692" spans="4:4" ht="12" customHeight="1" x14ac:dyDescent="0.2">
      <c r="D692" s="32"/>
    </row>
    <row r="693" spans="4:4" ht="12" customHeight="1" x14ac:dyDescent="0.2">
      <c r="D693" s="32"/>
    </row>
    <row r="694" spans="4:4" ht="12" customHeight="1" x14ac:dyDescent="0.2">
      <c r="D694" s="32"/>
    </row>
    <row r="695" spans="4:4" ht="12" customHeight="1" x14ac:dyDescent="0.2">
      <c r="D695" s="32"/>
    </row>
    <row r="696" spans="4:4" ht="12" customHeight="1" x14ac:dyDescent="0.2">
      <c r="D696" s="32"/>
    </row>
    <row r="697" spans="4:4" ht="12" customHeight="1" x14ac:dyDescent="0.2">
      <c r="D697" s="32"/>
    </row>
    <row r="698" spans="4:4" ht="12" customHeight="1" x14ac:dyDescent="0.2">
      <c r="D698" s="32"/>
    </row>
    <row r="699" spans="4:4" ht="12" customHeight="1" x14ac:dyDescent="0.2">
      <c r="D699" s="32"/>
    </row>
    <row r="700" spans="4:4" ht="12" customHeight="1" x14ac:dyDescent="0.2">
      <c r="D700" s="32"/>
    </row>
    <row r="701" spans="4:4" ht="12" customHeight="1" x14ac:dyDescent="0.2">
      <c r="D701" s="32"/>
    </row>
    <row r="702" spans="4:4" ht="12" customHeight="1" x14ac:dyDescent="0.2">
      <c r="D702" s="32"/>
    </row>
    <row r="703" spans="4:4" ht="12" customHeight="1" x14ac:dyDescent="0.2">
      <c r="D703" s="32"/>
    </row>
    <row r="704" spans="4:4" ht="12" customHeight="1" x14ac:dyDescent="0.2">
      <c r="D704" s="32"/>
    </row>
    <row r="705" spans="4:4" ht="12" customHeight="1" x14ac:dyDescent="0.2">
      <c r="D705" s="32"/>
    </row>
    <row r="706" spans="4:4" ht="12" customHeight="1" x14ac:dyDescent="0.2">
      <c r="D706" s="32"/>
    </row>
    <row r="707" spans="4:4" ht="12" customHeight="1" x14ac:dyDescent="0.2">
      <c r="D707" s="32"/>
    </row>
    <row r="708" spans="4:4" ht="12" customHeight="1" x14ac:dyDescent="0.2">
      <c r="D708" s="32"/>
    </row>
    <row r="709" spans="4:4" ht="12" customHeight="1" x14ac:dyDescent="0.2">
      <c r="D709" s="32"/>
    </row>
    <row r="710" spans="4:4" ht="12" customHeight="1" x14ac:dyDescent="0.2">
      <c r="D710" s="32"/>
    </row>
    <row r="711" spans="4:4" ht="12" customHeight="1" x14ac:dyDescent="0.2">
      <c r="D711" s="32"/>
    </row>
    <row r="712" spans="4:4" ht="12" customHeight="1" x14ac:dyDescent="0.2">
      <c r="D712" s="32"/>
    </row>
    <row r="713" spans="4:4" ht="12" customHeight="1" x14ac:dyDescent="0.2">
      <c r="D713" s="32"/>
    </row>
    <row r="714" spans="4:4" ht="12" customHeight="1" x14ac:dyDescent="0.2">
      <c r="D714" s="32"/>
    </row>
    <row r="715" spans="4:4" ht="12" customHeight="1" x14ac:dyDescent="0.2">
      <c r="D715" s="32"/>
    </row>
    <row r="716" spans="4:4" ht="12" customHeight="1" x14ac:dyDescent="0.2">
      <c r="D716" s="32"/>
    </row>
    <row r="717" spans="4:4" ht="12" customHeight="1" x14ac:dyDescent="0.2">
      <c r="D717" s="32"/>
    </row>
    <row r="718" spans="4:4" ht="12" customHeight="1" x14ac:dyDescent="0.2">
      <c r="D718" s="32"/>
    </row>
    <row r="719" spans="4:4" ht="12" customHeight="1" x14ac:dyDescent="0.2">
      <c r="D719" s="32"/>
    </row>
    <row r="720" spans="4:4" ht="12" customHeight="1" x14ac:dyDescent="0.2">
      <c r="D720" s="32"/>
    </row>
    <row r="721" spans="4:4" ht="12" customHeight="1" x14ac:dyDescent="0.2">
      <c r="D721" s="32"/>
    </row>
    <row r="722" spans="4:4" ht="12" customHeight="1" x14ac:dyDescent="0.2">
      <c r="D722" s="32"/>
    </row>
    <row r="723" spans="4:4" ht="12" customHeight="1" x14ac:dyDescent="0.2">
      <c r="D723" s="32"/>
    </row>
    <row r="724" spans="4:4" ht="12" customHeight="1" x14ac:dyDescent="0.2">
      <c r="D724" s="32"/>
    </row>
    <row r="725" spans="4:4" ht="12" customHeight="1" x14ac:dyDescent="0.2">
      <c r="D725" s="32"/>
    </row>
    <row r="726" spans="4:4" ht="12" customHeight="1" x14ac:dyDescent="0.2">
      <c r="D726" s="32"/>
    </row>
    <row r="727" spans="4:4" ht="12" customHeight="1" x14ac:dyDescent="0.2">
      <c r="D727" s="32"/>
    </row>
    <row r="728" spans="4:4" ht="12" customHeight="1" x14ac:dyDescent="0.2">
      <c r="D728" s="32"/>
    </row>
    <row r="729" spans="4:4" ht="12" customHeight="1" x14ac:dyDescent="0.2">
      <c r="D729" s="32"/>
    </row>
    <row r="730" spans="4:4" ht="12" customHeight="1" x14ac:dyDescent="0.2">
      <c r="D730" s="32"/>
    </row>
    <row r="731" spans="4:4" ht="12" customHeight="1" x14ac:dyDescent="0.2">
      <c r="D731" s="32"/>
    </row>
    <row r="732" spans="4:4" ht="12" customHeight="1" x14ac:dyDescent="0.2">
      <c r="D732" s="32"/>
    </row>
    <row r="733" spans="4:4" ht="12" customHeight="1" x14ac:dyDescent="0.2">
      <c r="D733" s="32"/>
    </row>
    <row r="734" spans="4:4" ht="12" customHeight="1" x14ac:dyDescent="0.2">
      <c r="D734" s="32"/>
    </row>
    <row r="735" spans="4:4" ht="12" customHeight="1" x14ac:dyDescent="0.2">
      <c r="D735" s="32"/>
    </row>
    <row r="736" spans="4:4" ht="12" customHeight="1" x14ac:dyDescent="0.2">
      <c r="D736" s="32"/>
    </row>
    <row r="737" spans="4:4" ht="12" customHeight="1" x14ac:dyDescent="0.2">
      <c r="D737" s="32"/>
    </row>
    <row r="738" spans="4:4" ht="12" customHeight="1" x14ac:dyDescent="0.2">
      <c r="D738" s="32"/>
    </row>
    <row r="739" spans="4:4" ht="12" customHeight="1" x14ac:dyDescent="0.2">
      <c r="D739" s="32"/>
    </row>
    <row r="740" spans="4:4" ht="12" customHeight="1" x14ac:dyDescent="0.2">
      <c r="D740" s="32"/>
    </row>
    <row r="741" spans="4:4" ht="12" customHeight="1" x14ac:dyDescent="0.2">
      <c r="D741" s="32"/>
    </row>
    <row r="742" spans="4:4" ht="12" customHeight="1" x14ac:dyDescent="0.2">
      <c r="D742" s="32"/>
    </row>
    <row r="743" spans="4:4" ht="12" customHeight="1" x14ac:dyDescent="0.2">
      <c r="D743" s="32"/>
    </row>
    <row r="744" spans="4:4" ht="12" customHeight="1" x14ac:dyDescent="0.2">
      <c r="D744" s="32"/>
    </row>
    <row r="745" spans="4:4" ht="12" customHeight="1" x14ac:dyDescent="0.2">
      <c r="D745" s="32"/>
    </row>
    <row r="746" spans="4:4" ht="12" customHeight="1" x14ac:dyDescent="0.2">
      <c r="D746" s="32"/>
    </row>
    <row r="747" spans="4:4" ht="12" customHeight="1" x14ac:dyDescent="0.2">
      <c r="D747" s="32"/>
    </row>
    <row r="748" spans="4:4" ht="12" customHeight="1" x14ac:dyDescent="0.2">
      <c r="D748" s="32"/>
    </row>
    <row r="749" spans="4:4" ht="12" customHeight="1" x14ac:dyDescent="0.2">
      <c r="D749" s="32"/>
    </row>
    <row r="750" spans="4:4" ht="12" customHeight="1" x14ac:dyDescent="0.2">
      <c r="D750" s="32"/>
    </row>
    <row r="751" spans="4:4" ht="12" customHeight="1" x14ac:dyDescent="0.2">
      <c r="D751" s="32"/>
    </row>
    <row r="752" spans="4:4" ht="12" customHeight="1" x14ac:dyDescent="0.2">
      <c r="D752" s="32"/>
    </row>
    <row r="753" spans="4:4" ht="12" customHeight="1" x14ac:dyDescent="0.2">
      <c r="D753" s="32"/>
    </row>
    <row r="754" spans="4:4" ht="12" customHeight="1" x14ac:dyDescent="0.2">
      <c r="D754" s="32"/>
    </row>
    <row r="755" spans="4:4" ht="12" customHeight="1" x14ac:dyDescent="0.2">
      <c r="D755" s="32"/>
    </row>
    <row r="756" spans="4:4" ht="12" customHeight="1" x14ac:dyDescent="0.2">
      <c r="D756" s="32"/>
    </row>
    <row r="757" spans="4:4" ht="12" customHeight="1" x14ac:dyDescent="0.2">
      <c r="D757" s="32"/>
    </row>
    <row r="758" spans="4:4" ht="12" customHeight="1" x14ac:dyDescent="0.2">
      <c r="D758" s="32"/>
    </row>
    <row r="759" spans="4:4" ht="12" customHeight="1" x14ac:dyDescent="0.2">
      <c r="D759" s="32"/>
    </row>
    <row r="760" spans="4:4" ht="12" customHeight="1" x14ac:dyDescent="0.2">
      <c r="D760" s="32"/>
    </row>
    <row r="761" spans="4:4" ht="12" customHeight="1" x14ac:dyDescent="0.2">
      <c r="D761" s="32"/>
    </row>
    <row r="762" spans="4:4" ht="12" customHeight="1" x14ac:dyDescent="0.2">
      <c r="D762" s="32"/>
    </row>
    <row r="763" spans="4:4" ht="12" customHeight="1" x14ac:dyDescent="0.2">
      <c r="D763" s="32"/>
    </row>
    <row r="764" spans="4:4" ht="12" customHeight="1" x14ac:dyDescent="0.2">
      <c r="D764" s="32"/>
    </row>
    <row r="765" spans="4:4" ht="12" customHeight="1" x14ac:dyDescent="0.2">
      <c r="D765" s="32"/>
    </row>
    <row r="766" spans="4:4" ht="12" customHeight="1" x14ac:dyDescent="0.2">
      <c r="D766" s="32"/>
    </row>
    <row r="767" spans="4:4" ht="12" customHeight="1" x14ac:dyDescent="0.2">
      <c r="D767" s="32"/>
    </row>
    <row r="768" spans="4:4" ht="12" customHeight="1" x14ac:dyDescent="0.2">
      <c r="D768" s="32"/>
    </row>
    <row r="769" spans="4:4" ht="12" customHeight="1" x14ac:dyDescent="0.2">
      <c r="D769" s="32"/>
    </row>
    <row r="770" spans="4:4" ht="12" customHeight="1" x14ac:dyDescent="0.2">
      <c r="D770" s="32"/>
    </row>
    <row r="771" spans="4:4" ht="12" customHeight="1" x14ac:dyDescent="0.2">
      <c r="D771" s="32"/>
    </row>
    <row r="772" spans="4:4" ht="12" customHeight="1" x14ac:dyDescent="0.2">
      <c r="D772" s="32"/>
    </row>
    <row r="773" spans="4:4" ht="12" customHeight="1" x14ac:dyDescent="0.2">
      <c r="D773" s="32"/>
    </row>
    <row r="774" spans="4:4" ht="12" customHeight="1" x14ac:dyDescent="0.2">
      <c r="D774" s="32"/>
    </row>
    <row r="775" spans="4:4" ht="12" customHeight="1" x14ac:dyDescent="0.2">
      <c r="D775" s="32"/>
    </row>
    <row r="776" spans="4:4" ht="12" customHeight="1" x14ac:dyDescent="0.2">
      <c r="D776" s="32"/>
    </row>
    <row r="777" spans="4:4" ht="12" customHeight="1" x14ac:dyDescent="0.2">
      <c r="D777" s="32"/>
    </row>
    <row r="778" spans="4:4" ht="12" customHeight="1" x14ac:dyDescent="0.2">
      <c r="D778" s="32"/>
    </row>
    <row r="779" spans="4:4" ht="12" customHeight="1" x14ac:dyDescent="0.2">
      <c r="D779" s="32"/>
    </row>
    <row r="780" spans="4:4" ht="12" customHeight="1" x14ac:dyDescent="0.2">
      <c r="D780" s="32"/>
    </row>
    <row r="781" spans="4:4" ht="12" customHeight="1" x14ac:dyDescent="0.2">
      <c r="D781" s="32"/>
    </row>
    <row r="782" spans="4:4" ht="12" customHeight="1" x14ac:dyDescent="0.2">
      <c r="D782" s="32"/>
    </row>
    <row r="783" spans="4:4" ht="12" customHeight="1" x14ac:dyDescent="0.2">
      <c r="D783" s="32"/>
    </row>
    <row r="784" spans="4:4" ht="12" customHeight="1" x14ac:dyDescent="0.2">
      <c r="D784" s="32"/>
    </row>
    <row r="785" spans="4:4" ht="12" customHeight="1" x14ac:dyDescent="0.2">
      <c r="D785" s="32"/>
    </row>
    <row r="786" spans="4:4" ht="12" customHeight="1" x14ac:dyDescent="0.2">
      <c r="D786" s="32"/>
    </row>
    <row r="787" spans="4:4" ht="12" customHeight="1" x14ac:dyDescent="0.2">
      <c r="D787" s="32"/>
    </row>
    <row r="788" spans="4:4" ht="12" customHeight="1" x14ac:dyDescent="0.2">
      <c r="D788" s="32"/>
    </row>
    <row r="789" spans="4:4" ht="12" customHeight="1" x14ac:dyDescent="0.2">
      <c r="D789" s="32"/>
    </row>
    <row r="790" spans="4:4" ht="12" customHeight="1" x14ac:dyDescent="0.2">
      <c r="D790" s="32"/>
    </row>
    <row r="791" spans="4:4" ht="12" customHeight="1" x14ac:dyDescent="0.2">
      <c r="D791" s="32"/>
    </row>
    <row r="792" spans="4:4" ht="12" customHeight="1" x14ac:dyDescent="0.2">
      <c r="D792" s="32"/>
    </row>
    <row r="793" spans="4:4" ht="12" customHeight="1" x14ac:dyDescent="0.2">
      <c r="D793" s="32"/>
    </row>
    <row r="794" spans="4:4" ht="12" customHeight="1" x14ac:dyDescent="0.2">
      <c r="D794" s="32"/>
    </row>
    <row r="795" spans="4:4" ht="12" customHeight="1" x14ac:dyDescent="0.2">
      <c r="D795" s="32"/>
    </row>
    <row r="796" spans="4:4" ht="12" customHeight="1" x14ac:dyDescent="0.2">
      <c r="D796" s="32"/>
    </row>
    <row r="797" spans="4:4" ht="12" customHeight="1" x14ac:dyDescent="0.2">
      <c r="D797" s="32"/>
    </row>
    <row r="798" spans="4:4" ht="12" customHeight="1" x14ac:dyDescent="0.2">
      <c r="D798" s="32"/>
    </row>
    <row r="799" spans="4:4" ht="12" customHeight="1" x14ac:dyDescent="0.2">
      <c r="D799" s="32"/>
    </row>
    <row r="800" spans="4:4" ht="12" customHeight="1" x14ac:dyDescent="0.2">
      <c r="D800" s="32"/>
    </row>
    <row r="801" spans="4:4" ht="12" customHeight="1" x14ac:dyDescent="0.2">
      <c r="D801" s="32"/>
    </row>
    <row r="802" spans="4:4" ht="12" customHeight="1" x14ac:dyDescent="0.2">
      <c r="D802" s="32"/>
    </row>
    <row r="803" spans="4:4" ht="12" customHeight="1" x14ac:dyDescent="0.2">
      <c r="D803" s="32"/>
    </row>
    <row r="804" spans="4:4" ht="12" customHeight="1" x14ac:dyDescent="0.2">
      <c r="D804" s="32"/>
    </row>
    <row r="805" spans="4:4" ht="12" customHeight="1" x14ac:dyDescent="0.2">
      <c r="D805" s="32"/>
    </row>
    <row r="806" spans="4:4" ht="12" customHeight="1" x14ac:dyDescent="0.2">
      <c r="D806" s="32"/>
    </row>
    <row r="807" spans="4:4" ht="12" customHeight="1" x14ac:dyDescent="0.2">
      <c r="D807" s="32"/>
    </row>
    <row r="808" spans="4:4" ht="12" customHeight="1" x14ac:dyDescent="0.2">
      <c r="D808" s="32"/>
    </row>
    <row r="809" spans="4:4" ht="12" customHeight="1" x14ac:dyDescent="0.2">
      <c r="D809" s="32"/>
    </row>
    <row r="810" spans="4:4" ht="12" customHeight="1" x14ac:dyDescent="0.2">
      <c r="D810" s="32"/>
    </row>
    <row r="811" spans="4:4" ht="12" customHeight="1" x14ac:dyDescent="0.2">
      <c r="D811" s="32"/>
    </row>
    <row r="812" spans="4:4" ht="12" customHeight="1" x14ac:dyDescent="0.2">
      <c r="D812" s="32"/>
    </row>
    <row r="813" spans="4:4" ht="12" customHeight="1" x14ac:dyDescent="0.2">
      <c r="D813" s="32"/>
    </row>
    <row r="814" spans="4:4" ht="12" customHeight="1" x14ac:dyDescent="0.2">
      <c r="D814" s="32"/>
    </row>
    <row r="815" spans="4:4" ht="12" customHeight="1" x14ac:dyDescent="0.2">
      <c r="D815" s="32"/>
    </row>
    <row r="816" spans="4:4" ht="12" customHeight="1" x14ac:dyDescent="0.2">
      <c r="D816" s="32"/>
    </row>
    <row r="817" spans="4:4" ht="12" customHeight="1" x14ac:dyDescent="0.2">
      <c r="D817" s="32"/>
    </row>
    <row r="818" spans="4:4" ht="12" customHeight="1" x14ac:dyDescent="0.2">
      <c r="D818" s="32"/>
    </row>
    <row r="819" spans="4:4" ht="12" customHeight="1" x14ac:dyDescent="0.2">
      <c r="D819" s="32"/>
    </row>
    <row r="820" spans="4:4" ht="12" customHeight="1" x14ac:dyDescent="0.2">
      <c r="D820" s="32"/>
    </row>
    <row r="821" spans="4:4" ht="12" customHeight="1" x14ac:dyDescent="0.2">
      <c r="D821" s="32"/>
    </row>
    <row r="822" spans="4:4" ht="12" customHeight="1" x14ac:dyDescent="0.2">
      <c r="D822" s="32"/>
    </row>
    <row r="823" spans="4:4" ht="12" customHeight="1" x14ac:dyDescent="0.2">
      <c r="D823" s="32"/>
    </row>
    <row r="824" spans="4:4" ht="12" customHeight="1" x14ac:dyDescent="0.2">
      <c r="D824" s="32"/>
    </row>
    <row r="825" spans="4:4" ht="12" customHeight="1" x14ac:dyDescent="0.2">
      <c r="D825" s="32"/>
    </row>
    <row r="826" spans="4:4" ht="12" customHeight="1" x14ac:dyDescent="0.2">
      <c r="D826" s="32"/>
    </row>
    <row r="827" spans="4:4" ht="12" customHeight="1" x14ac:dyDescent="0.2">
      <c r="D827" s="32"/>
    </row>
    <row r="828" spans="4:4" ht="12" customHeight="1" x14ac:dyDescent="0.2">
      <c r="D828" s="32"/>
    </row>
    <row r="829" spans="4:4" ht="12" customHeight="1" x14ac:dyDescent="0.2">
      <c r="D829" s="32"/>
    </row>
    <row r="830" spans="4:4" ht="12" customHeight="1" x14ac:dyDescent="0.2">
      <c r="D830" s="32"/>
    </row>
    <row r="831" spans="4:4" ht="12" customHeight="1" x14ac:dyDescent="0.2">
      <c r="D831" s="32"/>
    </row>
    <row r="832" spans="4:4" ht="12" customHeight="1" x14ac:dyDescent="0.2">
      <c r="D832" s="32"/>
    </row>
    <row r="833" spans="4:4" ht="12" customHeight="1" x14ac:dyDescent="0.2">
      <c r="D833" s="32"/>
    </row>
    <row r="834" spans="4:4" ht="12" customHeight="1" x14ac:dyDescent="0.2">
      <c r="D834" s="32"/>
    </row>
    <row r="835" spans="4:4" ht="12" customHeight="1" x14ac:dyDescent="0.2">
      <c r="D835" s="32"/>
    </row>
    <row r="836" spans="4:4" ht="12" customHeight="1" x14ac:dyDescent="0.2">
      <c r="D836" s="32"/>
    </row>
    <row r="837" spans="4:4" ht="12" customHeight="1" x14ac:dyDescent="0.2">
      <c r="D837" s="32"/>
    </row>
    <row r="838" spans="4:4" ht="12" customHeight="1" x14ac:dyDescent="0.2">
      <c r="D838" s="32"/>
    </row>
    <row r="839" spans="4:4" ht="12" customHeight="1" x14ac:dyDescent="0.2">
      <c r="D839" s="32"/>
    </row>
    <row r="840" spans="4:4" ht="12" customHeight="1" x14ac:dyDescent="0.2">
      <c r="D840" s="32"/>
    </row>
    <row r="841" spans="4:4" ht="12" customHeight="1" x14ac:dyDescent="0.2">
      <c r="D841" s="32"/>
    </row>
    <row r="842" spans="4:4" ht="12" customHeight="1" x14ac:dyDescent="0.2">
      <c r="D842" s="32"/>
    </row>
    <row r="843" spans="4:4" ht="12" customHeight="1" x14ac:dyDescent="0.2">
      <c r="D843" s="32"/>
    </row>
    <row r="844" spans="4:4" ht="12" customHeight="1" x14ac:dyDescent="0.2">
      <c r="D844" s="32"/>
    </row>
    <row r="845" spans="4:4" ht="12" customHeight="1" x14ac:dyDescent="0.2">
      <c r="D845" s="32"/>
    </row>
    <row r="846" spans="4:4" ht="12" customHeight="1" x14ac:dyDescent="0.2">
      <c r="D846" s="32"/>
    </row>
    <row r="847" spans="4:4" ht="12" customHeight="1" x14ac:dyDescent="0.2">
      <c r="D847" s="32"/>
    </row>
    <row r="848" spans="4:4" ht="12" customHeight="1" x14ac:dyDescent="0.2">
      <c r="D848" s="32"/>
    </row>
    <row r="849" spans="4:4" ht="12" customHeight="1" x14ac:dyDescent="0.2">
      <c r="D849" s="32"/>
    </row>
    <row r="850" spans="4:4" ht="12" customHeight="1" x14ac:dyDescent="0.2">
      <c r="D850" s="32"/>
    </row>
    <row r="851" spans="4:4" ht="12" customHeight="1" x14ac:dyDescent="0.2">
      <c r="D851" s="32"/>
    </row>
    <row r="852" spans="4:4" ht="12" customHeight="1" x14ac:dyDescent="0.2">
      <c r="D852" s="32"/>
    </row>
    <row r="853" spans="4:4" ht="12" customHeight="1" x14ac:dyDescent="0.2">
      <c r="D853" s="32"/>
    </row>
    <row r="854" spans="4:4" ht="12" customHeight="1" x14ac:dyDescent="0.2">
      <c r="D854" s="32"/>
    </row>
    <row r="855" spans="4:4" ht="12" customHeight="1" x14ac:dyDescent="0.2">
      <c r="D855" s="32"/>
    </row>
    <row r="856" spans="4:4" ht="12" customHeight="1" x14ac:dyDescent="0.2">
      <c r="D856" s="32"/>
    </row>
    <row r="857" spans="4:4" ht="12" customHeight="1" x14ac:dyDescent="0.2">
      <c r="D857" s="32"/>
    </row>
    <row r="858" spans="4:4" ht="12" customHeight="1" x14ac:dyDescent="0.2">
      <c r="D858" s="32"/>
    </row>
    <row r="859" spans="4:4" ht="12" customHeight="1" x14ac:dyDescent="0.2">
      <c r="D859" s="32"/>
    </row>
    <row r="860" spans="4:4" ht="12" customHeight="1" x14ac:dyDescent="0.2">
      <c r="D860" s="32"/>
    </row>
    <row r="861" spans="4:4" ht="12" customHeight="1" x14ac:dyDescent="0.2">
      <c r="D861" s="32"/>
    </row>
    <row r="862" spans="4:4" ht="12" customHeight="1" x14ac:dyDescent="0.2">
      <c r="D862" s="32"/>
    </row>
    <row r="863" spans="4:4" ht="12" customHeight="1" x14ac:dyDescent="0.2">
      <c r="D863" s="32"/>
    </row>
    <row r="864" spans="4:4" ht="12" customHeight="1" x14ac:dyDescent="0.2">
      <c r="D864" s="32"/>
    </row>
    <row r="865" spans="4:4" ht="12" customHeight="1" x14ac:dyDescent="0.2">
      <c r="D865" s="32"/>
    </row>
    <row r="866" spans="4:4" ht="12" customHeight="1" x14ac:dyDescent="0.2">
      <c r="D866" s="32"/>
    </row>
    <row r="867" spans="4:4" ht="12" customHeight="1" x14ac:dyDescent="0.2">
      <c r="D867" s="32"/>
    </row>
    <row r="868" spans="4:4" ht="12" customHeight="1" x14ac:dyDescent="0.2">
      <c r="D868" s="32"/>
    </row>
    <row r="869" spans="4:4" ht="12" customHeight="1" x14ac:dyDescent="0.2">
      <c r="D869" s="32"/>
    </row>
    <row r="870" spans="4:4" ht="12" customHeight="1" x14ac:dyDescent="0.2">
      <c r="D870" s="32"/>
    </row>
    <row r="871" spans="4:4" ht="12" customHeight="1" x14ac:dyDescent="0.2">
      <c r="D871" s="32"/>
    </row>
    <row r="872" spans="4:4" ht="12" customHeight="1" x14ac:dyDescent="0.2">
      <c r="D872" s="32"/>
    </row>
    <row r="873" spans="4:4" ht="12" customHeight="1" x14ac:dyDescent="0.2">
      <c r="D873" s="32"/>
    </row>
    <row r="874" spans="4:4" ht="12" customHeight="1" x14ac:dyDescent="0.2">
      <c r="D874" s="32"/>
    </row>
    <row r="875" spans="4:4" ht="12" customHeight="1" x14ac:dyDescent="0.2">
      <c r="D875" s="32"/>
    </row>
    <row r="876" spans="4:4" ht="12" customHeight="1" x14ac:dyDescent="0.2">
      <c r="D876" s="32"/>
    </row>
    <row r="877" spans="4:4" ht="12" customHeight="1" x14ac:dyDescent="0.2">
      <c r="D877" s="32"/>
    </row>
    <row r="878" spans="4:4" ht="12" customHeight="1" x14ac:dyDescent="0.2">
      <c r="D878" s="32"/>
    </row>
    <row r="879" spans="4:4" ht="12" customHeight="1" x14ac:dyDescent="0.2">
      <c r="D879" s="32"/>
    </row>
    <row r="880" spans="4:4" ht="12" customHeight="1" x14ac:dyDescent="0.2">
      <c r="D880" s="32"/>
    </row>
    <row r="881" spans="4:4" ht="12" customHeight="1" x14ac:dyDescent="0.2">
      <c r="D881" s="32"/>
    </row>
    <row r="882" spans="4:4" ht="12" customHeight="1" x14ac:dyDescent="0.2">
      <c r="D882" s="32"/>
    </row>
    <row r="883" spans="4:4" ht="12" customHeight="1" x14ac:dyDescent="0.2">
      <c r="D883" s="32"/>
    </row>
    <row r="884" spans="4:4" ht="12" customHeight="1" x14ac:dyDescent="0.2">
      <c r="D884" s="32"/>
    </row>
    <row r="885" spans="4:4" ht="12" customHeight="1" x14ac:dyDescent="0.2">
      <c r="D885" s="32"/>
    </row>
    <row r="886" spans="4:4" ht="12" customHeight="1" x14ac:dyDescent="0.2">
      <c r="D886" s="32"/>
    </row>
    <row r="887" spans="4:4" ht="12" customHeight="1" x14ac:dyDescent="0.2">
      <c r="D887" s="32"/>
    </row>
    <row r="888" spans="4:4" ht="12" customHeight="1" x14ac:dyDescent="0.2">
      <c r="D888" s="32"/>
    </row>
    <row r="889" spans="4:4" ht="12" customHeight="1" x14ac:dyDescent="0.2">
      <c r="D889" s="32"/>
    </row>
    <row r="890" spans="4:4" ht="12" customHeight="1" x14ac:dyDescent="0.2">
      <c r="D890" s="32"/>
    </row>
    <row r="891" spans="4:4" ht="12" customHeight="1" x14ac:dyDescent="0.2">
      <c r="D891" s="32"/>
    </row>
    <row r="892" spans="4:4" ht="12" customHeight="1" x14ac:dyDescent="0.2">
      <c r="D892" s="32"/>
    </row>
    <row r="893" spans="4:4" ht="12" customHeight="1" x14ac:dyDescent="0.2">
      <c r="D893" s="32"/>
    </row>
    <row r="894" spans="4:4" ht="12" customHeight="1" x14ac:dyDescent="0.2">
      <c r="D894" s="32"/>
    </row>
    <row r="895" spans="4:4" ht="12" customHeight="1" x14ac:dyDescent="0.2">
      <c r="D895" s="32"/>
    </row>
    <row r="896" spans="4:4" ht="12" customHeight="1" x14ac:dyDescent="0.2">
      <c r="D896" s="32"/>
    </row>
    <row r="897" spans="4:4" ht="12" customHeight="1" x14ac:dyDescent="0.2">
      <c r="D897" s="32"/>
    </row>
    <row r="898" spans="4:4" ht="12" customHeight="1" x14ac:dyDescent="0.2">
      <c r="D898" s="32"/>
    </row>
    <row r="899" spans="4:4" ht="12" customHeight="1" x14ac:dyDescent="0.2">
      <c r="D899" s="32"/>
    </row>
    <row r="900" spans="4:4" ht="12" customHeight="1" x14ac:dyDescent="0.2">
      <c r="D900" s="32"/>
    </row>
    <row r="901" spans="4:4" ht="12" customHeight="1" x14ac:dyDescent="0.2">
      <c r="D901" s="32"/>
    </row>
    <row r="902" spans="4:4" ht="12" customHeight="1" x14ac:dyDescent="0.2">
      <c r="D902" s="32"/>
    </row>
    <row r="903" spans="4:4" ht="12" customHeight="1" x14ac:dyDescent="0.2">
      <c r="D903" s="32"/>
    </row>
    <row r="904" spans="4:4" ht="12" customHeight="1" x14ac:dyDescent="0.2">
      <c r="D904" s="32"/>
    </row>
    <row r="905" spans="4:4" ht="12" customHeight="1" x14ac:dyDescent="0.2">
      <c r="D905" s="32"/>
    </row>
    <row r="906" spans="4:4" ht="12" customHeight="1" x14ac:dyDescent="0.2">
      <c r="D906" s="32"/>
    </row>
    <row r="907" spans="4:4" ht="12" customHeight="1" x14ac:dyDescent="0.2">
      <c r="D907" s="32"/>
    </row>
    <row r="908" spans="4:4" ht="12" customHeight="1" x14ac:dyDescent="0.2">
      <c r="D908" s="32"/>
    </row>
    <row r="909" spans="4:4" ht="12" customHeight="1" x14ac:dyDescent="0.2">
      <c r="D909" s="32"/>
    </row>
    <row r="910" spans="4:4" ht="12" customHeight="1" x14ac:dyDescent="0.2">
      <c r="D910" s="32"/>
    </row>
    <row r="911" spans="4:4" ht="12" customHeight="1" x14ac:dyDescent="0.2">
      <c r="D911" s="32"/>
    </row>
    <row r="912" spans="4:4" ht="12" customHeight="1" x14ac:dyDescent="0.2">
      <c r="D912" s="32"/>
    </row>
    <row r="913" spans="4:4" ht="12" customHeight="1" x14ac:dyDescent="0.2">
      <c r="D913" s="32"/>
    </row>
    <row r="914" spans="4:4" ht="12" customHeight="1" x14ac:dyDescent="0.2">
      <c r="D914" s="32"/>
    </row>
    <row r="915" spans="4:4" ht="12" customHeight="1" x14ac:dyDescent="0.2">
      <c r="D915" s="32"/>
    </row>
    <row r="916" spans="4:4" ht="12" customHeight="1" x14ac:dyDescent="0.2">
      <c r="D916" s="32"/>
    </row>
    <row r="917" spans="4:4" ht="12" customHeight="1" x14ac:dyDescent="0.2">
      <c r="D917" s="32"/>
    </row>
    <row r="918" spans="4:4" ht="12" customHeight="1" x14ac:dyDescent="0.2">
      <c r="D918" s="32"/>
    </row>
    <row r="919" spans="4:4" ht="12" customHeight="1" x14ac:dyDescent="0.2">
      <c r="D919" s="32"/>
    </row>
    <row r="920" spans="4:4" ht="12" customHeight="1" x14ac:dyDescent="0.2">
      <c r="D920" s="32"/>
    </row>
    <row r="921" spans="4:4" ht="12" customHeight="1" x14ac:dyDescent="0.2">
      <c r="D921" s="32"/>
    </row>
    <row r="922" spans="4:4" ht="12" customHeight="1" x14ac:dyDescent="0.2">
      <c r="D922" s="32"/>
    </row>
    <row r="923" spans="4:4" ht="12" customHeight="1" x14ac:dyDescent="0.2">
      <c r="D923" s="32"/>
    </row>
    <row r="924" spans="4:4" ht="12" customHeight="1" x14ac:dyDescent="0.2">
      <c r="D924" s="32"/>
    </row>
    <row r="925" spans="4:4" ht="12" customHeight="1" x14ac:dyDescent="0.2">
      <c r="D925" s="32"/>
    </row>
    <row r="926" spans="4:4" ht="12" customHeight="1" x14ac:dyDescent="0.2">
      <c r="D926" s="32"/>
    </row>
    <row r="927" spans="4:4" ht="12" customHeight="1" x14ac:dyDescent="0.2">
      <c r="D927" s="32"/>
    </row>
    <row r="928" spans="4:4" ht="12" customHeight="1" x14ac:dyDescent="0.2">
      <c r="D928" s="32"/>
    </row>
    <row r="929" spans="4:4" ht="12" customHeight="1" x14ac:dyDescent="0.2">
      <c r="D929" s="32"/>
    </row>
    <row r="930" spans="4:4" ht="12" customHeight="1" x14ac:dyDescent="0.2">
      <c r="D930" s="32"/>
    </row>
    <row r="931" spans="4:4" ht="12" customHeight="1" x14ac:dyDescent="0.2">
      <c r="D931" s="32"/>
    </row>
    <row r="932" spans="4:4" ht="12" customHeight="1" x14ac:dyDescent="0.2">
      <c r="D932" s="32"/>
    </row>
    <row r="933" spans="4:4" ht="12" customHeight="1" x14ac:dyDescent="0.2">
      <c r="D933" s="32"/>
    </row>
    <row r="934" spans="4:4" ht="12" customHeight="1" x14ac:dyDescent="0.2">
      <c r="D934" s="32"/>
    </row>
    <row r="935" spans="4:4" ht="12" customHeight="1" x14ac:dyDescent="0.2">
      <c r="D935" s="32"/>
    </row>
    <row r="936" spans="4:4" ht="12" customHeight="1" x14ac:dyDescent="0.2">
      <c r="D936" s="32"/>
    </row>
    <row r="937" spans="4:4" ht="12" customHeight="1" x14ac:dyDescent="0.2">
      <c r="D937" s="32"/>
    </row>
    <row r="938" spans="4:4" ht="12" customHeight="1" x14ac:dyDescent="0.2">
      <c r="D938" s="32"/>
    </row>
    <row r="939" spans="4:4" ht="12" customHeight="1" x14ac:dyDescent="0.2">
      <c r="D939" s="32"/>
    </row>
    <row r="940" spans="4:4" ht="12" customHeight="1" x14ac:dyDescent="0.2">
      <c r="D940" s="32"/>
    </row>
    <row r="941" spans="4:4" ht="12" customHeight="1" x14ac:dyDescent="0.2">
      <c r="D941" s="32"/>
    </row>
    <row r="942" spans="4:4" ht="12" customHeight="1" x14ac:dyDescent="0.2">
      <c r="D942" s="32"/>
    </row>
    <row r="943" spans="4:4" ht="12" customHeight="1" x14ac:dyDescent="0.2">
      <c r="D943" s="32"/>
    </row>
    <row r="944" spans="4:4" ht="12" customHeight="1" x14ac:dyDescent="0.2">
      <c r="D944" s="32"/>
    </row>
    <row r="945" spans="4:4" ht="12" customHeight="1" x14ac:dyDescent="0.2">
      <c r="D945" s="32"/>
    </row>
    <row r="946" spans="4:4" ht="12" customHeight="1" x14ac:dyDescent="0.2">
      <c r="D946" s="32"/>
    </row>
    <row r="947" spans="4:4" ht="12" customHeight="1" x14ac:dyDescent="0.2">
      <c r="D947" s="32"/>
    </row>
    <row r="948" spans="4:4" ht="12" customHeight="1" x14ac:dyDescent="0.2">
      <c r="D948" s="32"/>
    </row>
    <row r="949" spans="4:4" ht="12" customHeight="1" x14ac:dyDescent="0.2">
      <c r="D949" s="32"/>
    </row>
    <row r="950" spans="4:4" ht="12" customHeight="1" x14ac:dyDescent="0.2">
      <c r="D950" s="32"/>
    </row>
    <row r="951" spans="4:4" ht="12" customHeight="1" x14ac:dyDescent="0.2">
      <c r="D951" s="32"/>
    </row>
    <row r="952" spans="4:4" ht="12" customHeight="1" x14ac:dyDescent="0.2">
      <c r="D952" s="32"/>
    </row>
    <row r="953" spans="4:4" ht="12" customHeight="1" x14ac:dyDescent="0.2">
      <c r="D953" s="32"/>
    </row>
    <row r="954" spans="4:4" ht="12" customHeight="1" x14ac:dyDescent="0.2">
      <c r="D954" s="32"/>
    </row>
    <row r="955" spans="4:4" ht="12" customHeight="1" x14ac:dyDescent="0.2">
      <c r="D955" s="32"/>
    </row>
    <row r="956" spans="4:4" ht="12" customHeight="1" x14ac:dyDescent="0.2">
      <c r="D956" s="32"/>
    </row>
    <row r="957" spans="4:4" ht="12" customHeight="1" x14ac:dyDescent="0.2">
      <c r="D957" s="32"/>
    </row>
    <row r="958" spans="4:4" ht="12" customHeight="1" x14ac:dyDescent="0.2">
      <c r="D958" s="32"/>
    </row>
    <row r="959" spans="4:4" ht="12" customHeight="1" x14ac:dyDescent="0.2">
      <c r="D959" s="32"/>
    </row>
    <row r="960" spans="4:4" ht="12" customHeight="1" x14ac:dyDescent="0.2">
      <c r="D960" s="32"/>
    </row>
    <row r="961" spans="4:4" ht="12" customHeight="1" x14ac:dyDescent="0.2">
      <c r="D961" s="32"/>
    </row>
    <row r="962" spans="4:4" ht="12" customHeight="1" x14ac:dyDescent="0.2">
      <c r="D962" s="32"/>
    </row>
    <row r="963" spans="4:4" ht="12" customHeight="1" x14ac:dyDescent="0.2">
      <c r="D963" s="32"/>
    </row>
    <row r="964" spans="4:4" ht="12" customHeight="1" x14ac:dyDescent="0.2">
      <c r="D964" s="32"/>
    </row>
    <row r="965" spans="4:4" ht="12" customHeight="1" x14ac:dyDescent="0.2">
      <c r="D965" s="32"/>
    </row>
    <row r="966" spans="4:4" ht="12" customHeight="1" x14ac:dyDescent="0.2">
      <c r="D966" s="32"/>
    </row>
    <row r="967" spans="4:4" ht="12" customHeight="1" x14ac:dyDescent="0.2">
      <c r="D967" s="32"/>
    </row>
    <row r="968" spans="4:4" ht="12" customHeight="1" x14ac:dyDescent="0.2">
      <c r="D968" s="32"/>
    </row>
    <row r="969" spans="4:4" ht="12" customHeight="1" x14ac:dyDescent="0.2">
      <c r="D969" s="32"/>
    </row>
    <row r="970" spans="4:4" ht="12" customHeight="1" x14ac:dyDescent="0.2">
      <c r="D970" s="32"/>
    </row>
    <row r="971" spans="4:4" ht="12" customHeight="1" x14ac:dyDescent="0.2">
      <c r="D971" s="32"/>
    </row>
    <row r="972" spans="4:4" ht="12" customHeight="1" x14ac:dyDescent="0.2">
      <c r="D972" s="32"/>
    </row>
    <row r="973" spans="4:4" ht="12" customHeight="1" x14ac:dyDescent="0.2">
      <c r="D973" s="32"/>
    </row>
    <row r="974" spans="4:4" ht="12" customHeight="1" x14ac:dyDescent="0.2">
      <c r="D974" s="32"/>
    </row>
    <row r="975" spans="4:4" ht="12" customHeight="1" x14ac:dyDescent="0.2">
      <c r="D975" s="32"/>
    </row>
    <row r="976" spans="4:4" ht="12" customHeight="1" x14ac:dyDescent="0.2">
      <c r="D976" s="32"/>
    </row>
    <row r="977" spans="4:4" ht="12" customHeight="1" x14ac:dyDescent="0.2">
      <c r="D977" s="32"/>
    </row>
    <row r="978" spans="4:4" ht="12" customHeight="1" x14ac:dyDescent="0.2">
      <c r="D978" s="32"/>
    </row>
    <row r="979" spans="4:4" ht="12" customHeight="1" x14ac:dyDescent="0.2">
      <c r="D979" s="32"/>
    </row>
    <row r="980" spans="4:4" ht="12" customHeight="1" x14ac:dyDescent="0.2">
      <c r="D980" s="32"/>
    </row>
    <row r="981" spans="4:4" ht="12" customHeight="1" x14ac:dyDescent="0.2">
      <c r="D981" s="32"/>
    </row>
    <row r="982" spans="4:4" ht="12" customHeight="1" x14ac:dyDescent="0.2">
      <c r="D982" s="32"/>
    </row>
    <row r="983" spans="4:4" ht="12" customHeight="1" x14ac:dyDescent="0.2">
      <c r="D983" s="32"/>
    </row>
    <row r="984" spans="4:4" ht="12" customHeight="1" x14ac:dyDescent="0.2">
      <c r="D984" s="32"/>
    </row>
    <row r="985" spans="4:4" ht="12" customHeight="1" x14ac:dyDescent="0.2">
      <c r="D985" s="32"/>
    </row>
    <row r="986" spans="4:4" ht="12" customHeight="1" x14ac:dyDescent="0.2">
      <c r="D986" s="32"/>
    </row>
    <row r="987" spans="4:4" ht="12" customHeight="1" x14ac:dyDescent="0.2">
      <c r="D987" s="32"/>
    </row>
    <row r="988" spans="4:4" ht="12" customHeight="1" x14ac:dyDescent="0.2">
      <c r="D988" s="32"/>
    </row>
    <row r="989" spans="4:4" ht="12" customHeight="1" x14ac:dyDescent="0.2">
      <c r="D989" s="32"/>
    </row>
    <row r="990" spans="4:4" ht="12" customHeight="1" x14ac:dyDescent="0.2">
      <c r="D990" s="32"/>
    </row>
    <row r="991" spans="4:4" ht="12" customHeight="1" x14ac:dyDescent="0.2">
      <c r="D991" s="32"/>
    </row>
    <row r="992" spans="4:4" ht="12" customHeight="1" x14ac:dyDescent="0.2">
      <c r="D992" s="32"/>
    </row>
    <row r="993" spans="4:4" ht="12" customHeight="1" x14ac:dyDescent="0.2">
      <c r="D993" s="32"/>
    </row>
    <row r="994" spans="4:4" ht="12" customHeight="1" x14ac:dyDescent="0.2">
      <c r="D994" s="32"/>
    </row>
    <row r="995" spans="4:4" ht="12" customHeight="1" x14ac:dyDescent="0.2">
      <c r="D995" s="32"/>
    </row>
    <row r="996" spans="4:4" ht="12" customHeight="1" x14ac:dyDescent="0.2">
      <c r="D996" s="32"/>
    </row>
    <row r="997" spans="4:4" ht="12" customHeight="1" x14ac:dyDescent="0.2">
      <c r="D997" s="32"/>
    </row>
    <row r="998" spans="4:4" ht="12" customHeight="1" x14ac:dyDescent="0.2">
      <c r="D998" s="32"/>
    </row>
    <row r="999" spans="4:4" ht="12" customHeight="1" x14ac:dyDescent="0.2">
      <c r="D999" s="32"/>
    </row>
    <row r="1000" spans="4:4" ht="12" customHeight="1" x14ac:dyDescent="0.2">
      <c r="D1000" s="32"/>
    </row>
    <row r="1001" spans="4:4" ht="12" customHeight="1" x14ac:dyDescent="0.2">
      <c r="D1001" s="32"/>
    </row>
    <row r="1002" spans="4:4" ht="12" customHeight="1" x14ac:dyDescent="0.2">
      <c r="D1002" s="32"/>
    </row>
    <row r="1003" spans="4:4" ht="12" customHeight="1" x14ac:dyDescent="0.2">
      <c r="D1003" s="32"/>
    </row>
    <row r="1004" spans="4:4" ht="12" customHeight="1" x14ac:dyDescent="0.2">
      <c r="D1004" s="32"/>
    </row>
    <row r="1005" spans="4:4" ht="12" customHeight="1" x14ac:dyDescent="0.2">
      <c r="D1005" s="32"/>
    </row>
    <row r="1006" spans="4:4" ht="12" customHeight="1" x14ac:dyDescent="0.2">
      <c r="D1006" s="32"/>
    </row>
    <row r="1007" spans="4:4" ht="12" customHeight="1" x14ac:dyDescent="0.2">
      <c r="D1007" s="32"/>
    </row>
    <row r="1008" spans="4:4" ht="12" customHeight="1" x14ac:dyDescent="0.2">
      <c r="D1008" s="32"/>
    </row>
    <row r="1009" spans="4:4" ht="12" customHeight="1" x14ac:dyDescent="0.2">
      <c r="D1009" s="32"/>
    </row>
  </sheetData>
  <mergeCells count="1">
    <mergeCell ref="A88:B88"/>
  </mergeCells>
  <dataValidations count="1">
    <dataValidation type="list" allowBlank="1" showInputMessage="1" showErrorMessage="1" prompt="Select Option From Drop Down - Choose one option that best represents your team's satisfaction." sqref="A92" xr:uid="{83135A9F-86D7-4075-8E80-28BBE17DD55A}">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8FC1-9D2B-435D-9CC1-3EDD9C877680}">
  <sheetPr>
    <tabColor rgb="FFD9E6FC"/>
  </sheetPr>
  <dimension ref="A1:K1009"/>
  <sheetViews>
    <sheetView showGridLines="0" workbookViewId="0"/>
  </sheetViews>
  <sheetFormatPr defaultColWidth="12.5703125" defaultRowHeight="15" customHeight="1" x14ac:dyDescent="0.2"/>
  <cols>
    <col min="1" max="1" width="42.85546875" customWidth="1"/>
    <col min="2" max="2" width="39.85546875" customWidth="1"/>
    <col min="3" max="3" width="41.7109375" customWidth="1"/>
    <col min="4" max="4" width="35.570312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6" t="s">
        <v>1</v>
      </c>
      <c r="B1" s="17"/>
      <c r="C1" s="18"/>
      <c r="D1" s="19"/>
      <c r="E1" s="18"/>
      <c r="F1" s="200" t="s">
        <v>101</v>
      </c>
      <c r="G1" s="20"/>
    </row>
    <row r="2" spans="1:9" ht="21" customHeight="1" x14ac:dyDescent="0.2">
      <c r="A2" s="21" t="s">
        <v>21</v>
      </c>
      <c r="C2" s="22"/>
      <c r="D2" s="22"/>
      <c r="E2" s="22"/>
      <c r="F2" s="22"/>
      <c r="G2" s="23"/>
    </row>
    <row r="3" spans="1:9" ht="29.25" customHeight="1" x14ac:dyDescent="0.2">
      <c r="A3" s="21" t="s">
        <v>22</v>
      </c>
      <c r="B3" s="24"/>
      <c r="C3" s="25"/>
      <c r="D3" s="25"/>
      <c r="E3" s="25"/>
      <c r="F3" s="25"/>
      <c r="G3" s="26"/>
    </row>
    <row r="4" spans="1:9" ht="28.5" customHeight="1" x14ac:dyDescent="0.2">
      <c r="A4" s="21" t="s">
        <v>23</v>
      </c>
      <c r="C4" s="22"/>
      <c r="D4" s="22"/>
      <c r="E4" s="22"/>
      <c r="F4" s="22"/>
      <c r="G4" s="23"/>
    </row>
    <row r="5" spans="1:9" ht="12" customHeight="1" x14ac:dyDescent="0.2">
      <c r="A5" s="27" t="s">
        <v>95</v>
      </c>
      <c r="G5" s="28"/>
    </row>
    <row r="6" spans="1:9" ht="28.5" customHeight="1" x14ac:dyDescent="0.2">
      <c r="A6" s="29" t="s">
        <v>24</v>
      </c>
      <c r="B6" s="30">
        <v>45535</v>
      </c>
      <c r="C6" s="31"/>
      <c r="D6" s="32"/>
      <c r="G6" s="28"/>
    </row>
    <row r="7" spans="1:9" ht="28.5" customHeight="1" x14ac:dyDescent="0.2">
      <c r="A7" s="33" t="s">
        <v>25</v>
      </c>
      <c r="B7" s="30">
        <v>45292</v>
      </c>
      <c r="C7" s="31" t="s">
        <v>26</v>
      </c>
      <c r="D7" s="32"/>
      <c r="G7" s="28"/>
    </row>
    <row r="8" spans="1:9" ht="28.5" customHeight="1" x14ac:dyDescent="0.2">
      <c r="A8" s="33" t="s">
        <v>27</v>
      </c>
      <c r="B8" s="30">
        <v>45382</v>
      </c>
      <c r="D8" s="32"/>
      <c r="G8" s="28"/>
    </row>
    <row r="9" spans="1:9" ht="28.5" customHeight="1" x14ac:dyDescent="0.2">
      <c r="A9" s="33" t="s">
        <v>28</v>
      </c>
      <c r="B9" s="34" t="str">
        <f>'Data Entry Instructions'!A5</f>
        <v>Agency/Service Site</v>
      </c>
      <c r="C9" s="12" t="s">
        <v>29</v>
      </c>
      <c r="D9" s="32"/>
      <c r="G9" s="28"/>
    </row>
    <row r="10" spans="1:9" ht="28.5" customHeight="1" x14ac:dyDescent="0.2">
      <c r="A10" s="33" t="s">
        <v>30</v>
      </c>
      <c r="B10" s="35" t="str">
        <f>'Data Entry Instructions'!A7</f>
        <v>Full Name</v>
      </c>
      <c r="D10" s="32"/>
      <c r="G10" s="28"/>
    </row>
    <row r="11" spans="1:9" ht="28.5" customHeight="1" x14ac:dyDescent="0.2">
      <c r="A11" s="33" t="s">
        <v>31</v>
      </c>
      <c r="B11" s="36" t="str">
        <f>'Data Entry Instructions'!A9</f>
        <v>Title</v>
      </c>
      <c r="D11" s="32"/>
      <c r="G11" s="28"/>
    </row>
    <row r="12" spans="1:9" ht="17.25" customHeight="1" x14ac:dyDescent="0.2">
      <c r="A12" s="37" t="s">
        <v>32</v>
      </c>
      <c r="B12" s="38"/>
      <c r="C12" s="38"/>
      <c r="D12" s="38"/>
      <c r="E12" s="38"/>
      <c r="F12" s="38"/>
      <c r="G12" s="39"/>
    </row>
    <row r="13" spans="1:9" ht="36" customHeight="1" x14ac:dyDescent="0.2">
      <c r="A13" s="161" t="s">
        <v>33</v>
      </c>
      <c r="B13" s="40"/>
      <c r="C13" s="40"/>
      <c r="D13" s="40"/>
      <c r="E13" s="40"/>
      <c r="F13" s="40"/>
      <c r="G13" s="41"/>
    </row>
    <row r="14" spans="1:9" ht="5.0999999999999996" customHeight="1" x14ac:dyDescent="0.2">
      <c r="A14" s="159" t="s">
        <v>97</v>
      </c>
      <c r="B14" s="160" t="s">
        <v>100</v>
      </c>
      <c r="C14" s="160" t="s">
        <v>99</v>
      </c>
      <c r="D14" s="160" t="s">
        <v>96</v>
      </c>
      <c r="E14" s="158"/>
      <c r="F14" s="158"/>
      <c r="G14" s="41"/>
    </row>
    <row r="15" spans="1:9" ht="103.5" customHeight="1" x14ac:dyDescent="0.2">
      <c r="A15" s="42" t="str">
        <f>"1.a."</f>
        <v>1.a.</v>
      </c>
      <c r="B15" s="43" t="s">
        <v>34</v>
      </c>
      <c r="C15" s="43" t="s">
        <v>35</v>
      </c>
      <c r="D15" s="44" t="s">
        <v>36</v>
      </c>
      <c r="E15" s="40"/>
      <c r="F15" s="40"/>
      <c r="G15" s="41"/>
      <c r="I15" s="45"/>
    </row>
    <row r="16" spans="1:9" ht="99.75" customHeight="1" x14ac:dyDescent="0.2">
      <c r="A16" s="154" t="str">
        <f>"1.b."</f>
        <v>1.b.</v>
      </c>
      <c r="B16" s="155" t="s">
        <v>37</v>
      </c>
      <c r="C16" s="156" t="s">
        <v>38</v>
      </c>
      <c r="D16" s="157">
        <v>45505</v>
      </c>
      <c r="E16" s="47"/>
      <c r="F16" s="47"/>
      <c r="G16" s="48"/>
    </row>
    <row r="17" spans="1:8" ht="28.5" customHeight="1" x14ac:dyDescent="0.2">
      <c r="A17" s="168" t="s">
        <v>39</v>
      </c>
      <c r="B17" s="49"/>
      <c r="C17" s="50"/>
      <c r="D17" s="51"/>
      <c r="E17" s="52"/>
      <c r="F17" s="52"/>
      <c r="G17" s="53"/>
    </row>
    <row r="18" spans="1:8" ht="5.0999999999999996" customHeight="1" x14ac:dyDescent="0.2">
      <c r="A18" s="165" t="s">
        <v>97</v>
      </c>
      <c r="B18" s="166" t="s">
        <v>100</v>
      </c>
      <c r="C18" s="166" t="s">
        <v>99</v>
      </c>
      <c r="D18" s="166" t="s">
        <v>96</v>
      </c>
      <c r="E18" s="164"/>
      <c r="F18" s="164"/>
      <c r="G18" s="59"/>
    </row>
    <row r="19" spans="1:8" ht="99.75" customHeight="1" x14ac:dyDescent="0.2">
      <c r="A19" s="54" t="str">
        <f>"2.a."</f>
        <v>2.a.</v>
      </c>
      <c r="B19" s="55" t="s">
        <v>40</v>
      </c>
      <c r="C19" s="56" t="s">
        <v>41</v>
      </c>
      <c r="D19" s="46" t="s">
        <v>36</v>
      </c>
      <c r="E19" s="57"/>
      <c r="F19" s="58"/>
      <c r="G19" s="59"/>
    </row>
    <row r="20" spans="1:8" ht="99.75" customHeight="1" x14ac:dyDescent="0.2">
      <c r="A20" s="167" t="str">
        <f>"2.b."</f>
        <v>2.b.</v>
      </c>
      <c r="B20" s="162" t="s">
        <v>42</v>
      </c>
      <c r="C20" s="163" t="s">
        <v>38</v>
      </c>
      <c r="D20" s="157">
        <v>45505</v>
      </c>
      <c r="E20" s="60"/>
      <c r="F20" s="61"/>
      <c r="G20" s="62"/>
    </row>
    <row r="21" spans="1:8" ht="34.5" customHeight="1" x14ac:dyDescent="0.2">
      <c r="A21" s="176" t="s">
        <v>43</v>
      </c>
      <c r="B21" s="63"/>
      <c r="C21" s="63"/>
      <c r="D21" s="64"/>
      <c r="E21" s="63"/>
      <c r="F21" s="63"/>
      <c r="G21" s="65"/>
    </row>
    <row r="22" spans="1:8" ht="5.0999999999999996" customHeight="1" x14ac:dyDescent="0.2">
      <c r="A22" s="170" t="s">
        <v>97</v>
      </c>
      <c r="B22" s="171" t="s">
        <v>100</v>
      </c>
      <c r="C22" s="171" t="s">
        <v>99</v>
      </c>
      <c r="D22" s="171" t="s">
        <v>96</v>
      </c>
      <c r="E22" s="64"/>
      <c r="F22" s="64"/>
      <c r="G22" s="65"/>
    </row>
    <row r="23" spans="1:8" ht="105.75" customHeight="1" x14ac:dyDescent="0.2">
      <c r="A23" s="66" t="str">
        <f>"3.a."</f>
        <v>3.a.</v>
      </c>
      <c r="B23" s="67" t="s">
        <v>44</v>
      </c>
      <c r="C23" s="68"/>
      <c r="D23" s="69">
        <v>10</v>
      </c>
      <c r="E23" s="63"/>
      <c r="F23" s="63"/>
      <c r="G23" s="65"/>
    </row>
    <row r="24" spans="1:8" ht="68.25" customHeight="1" x14ac:dyDescent="0.2">
      <c r="A24" s="66" t="str">
        <f>"3.b."</f>
        <v>3.b.</v>
      </c>
      <c r="B24" s="67" t="s">
        <v>45</v>
      </c>
      <c r="C24" s="68"/>
      <c r="D24" s="69">
        <v>100</v>
      </c>
      <c r="E24" s="63"/>
      <c r="F24" s="63"/>
      <c r="G24" s="65"/>
    </row>
    <row r="25" spans="1:8" ht="46.5" customHeight="1" x14ac:dyDescent="0.2">
      <c r="A25" s="172"/>
      <c r="B25" s="173"/>
      <c r="C25" s="174" t="s">
        <v>46</v>
      </c>
      <c r="D25" s="175">
        <f>D23/D24</f>
        <v>0.1</v>
      </c>
      <c r="E25" s="71"/>
      <c r="F25" s="71"/>
      <c r="G25" s="72"/>
    </row>
    <row r="26" spans="1:8" ht="34.5" customHeight="1" x14ac:dyDescent="0.2">
      <c r="A26" s="180" t="s">
        <v>47</v>
      </c>
      <c r="B26" s="181"/>
      <c r="C26" s="181"/>
      <c r="D26" s="181"/>
      <c r="E26" s="73"/>
      <c r="F26" s="73"/>
      <c r="G26" s="74"/>
      <c r="H26" s="75"/>
    </row>
    <row r="27" spans="1:8" s="169" customFormat="1" ht="5.0999999999999996" customHeight="1" x14ac:dyDescent="0.2">
      <c r="A27" s="165" t="s">
        <v>97</v>
      </c>
      <c r="B27" s="166" t="s">
        <v>100</v>
      </c>
      <c r="C27" s="166" t="s">
        <v>99</v>
      </c>
      <c r="D27" s="166" t="s">
        <v>96</v>
      </c>
      <c r="E27" s="181"/>
      <c r="F27" s="181"/>
      <c r="G27" s="197"/>
      <c r="H27" s="153"/>
    </row>
    <row r="28" spans="1:8" ht="138" customHeight="1" x14ac:dyDescent="0.2">
      <c r="A28" s="113" t="str">
        <f>"4.a."</f>
        <v>4.a.</v>
      </c>
      <c r="B28" s="177" t="s">
        <v>48</v>
      </c>
      <c r="C28" s="178" t="s">
        <v>49</v>
      </c>
      <c r="D28" s="179">
        <v>1285</v>
      </c>
      <c r="E28" s="73"/>
      <c r="F28" s="73"/>
      <c r="G28" s="74"/>
      <c r="H28" s="75"/>
    </row>
    <row r="29" spans="1:8" ht="75" customHeight="1" x14ac:dyDescent="0.2">
      <c r="A29" s="76" t="str">
        <f>"4.b."</f>
        <v>4.b.</v>
      </c>
      <c r="B29" s="45" t="s">
        <v>50</v>
      </c>
      <c r="C29" s="78" t="s">
        <v>51</v>
      </c>
      <c r="D29" s="77">
        <v>1628</v>
      </c>
      <c r="E29" s="73"/>
      <c r="F29" s="73"/>
      <c r="G29" s="74"/>
      <c r="H29" s="75"/>
    </row>
    <row r="30" spans="1:8" ht="57" x14ac:dyDescent="0.2">
      <c r="A30" s="79"/>
      <c r="B30" s="73"/>
      <c r="C30" s="80" t="s">
        <v>52</v>
      </c>
      <c r="D30" s="70">
        <f>D28/D29</f>
        <v>0.7893120393120393</v>
      </c>
      <c r="E30" s="75"/>
      <c r="F30" s="75"/>
      <c r="G30" s="28"/>
      <c r="H30" s="58"/>
    </row>
    <row r="31" spans="1:8" ht="39.950000000000003" customHeight="1" x14ac:dyDescent="0.25">
      <c r="A31" s="82" t="s">
        <v>53</v>
      </c>
      <c r="B31" s="73"/>
      <c r="C31" s="33"/>
      <c r="D31" s="81"/>
      <c r="E31" s="75"/>
      <c r="F31" s="75"/>
      <c r="G31" s="28"/>
      <c r="H31" s="58"/>
    </row>
    <row r="32" spans="1:8" ht="99.75" customHeight="1" x14ac:dyDescent="0.25">
      <c r="A32" s="185" t="s">
        <v>54</v>
      </c>
      <c r="B32" s="83" t="s">
        <v>50</v>
      </c>
      <c r="C32" s="83" t="s">
        <v>55</v>
      </c>
      <c r="D32" s="83" t="s">
        <v>56</v>
      </c>
      <c r="E32" s="75"/>
      <c r="F32" s="75"/>
      <c r="G32" s="28"/>
      <c r="H32" s="58"/>
    </row>
    <row r="33" spans="1:8" ht="34.5" customHeight="1" x14ac:dyDescent="0.2">
      <c r="A33" s="183" t="s">
        <v>57</v>
      </c>
      <c r="B33" s="85">
        <v>505</v>
      </c>
      <c r="C33" s="85">
        <v>395</v>
      </c>
      <c r="D33" s="86">
        <f t="shared" ref="D33:D35" si="0">C33/B33</f>
        <v>0.78217821782178221</v>
      </c>
      <c r="E33" s="75"/>
      <c r="F33" s="75"/>
      <c r="G33" s="28"/>
      <c r="H33" s="58"/>
    </row>
    <row r="34" spans="1:8" ht="34.5" customHeight="1" x14ac:dyDescent="0.2">
      <c r="A34" s="183" t="s">
        <v>58</v>
      </c>
      <c r="B34" s="85">
        <v>965</v>
      </c>
      <c r="C34" s="85">
        <v>750</v>
      </c>
      <c r="D34" s="86">
        <f t="shared" si="0"/>
        <v>0.77720207253886009</v>
      </c>
      <c r="E34" s="75"/>
      <c r="F34" s="75"/>
      <c r="G34" s="28"/>
      <c r="H34" s="58"/>
    </row>
    <row r="35" spans="1:8" ht="34.5" customHeight="1" x14ac:dyDescent="0.2">
      <c r="A35" s="183" t="s">
        <v>59</v>
      </c>
      <c r="B35" s="85">
        <v>158</v>
      </c>
      <c r="C35" s="85">
        <v>140</v>
      </c>
      <c r="D35" s="86">
        <f t="shared" si="0"/>
        <v>0.88607594936708856</v>
      </c>
      <c r="E35" s="75"/>
      <c r="F35" s="75"/>
      <c r="G35" s="28"/>
      <c r="H35" s="58"/>
    </row>
    <row r="36" spans="1:8" ht="34.5" customHeight="1" x14ac:dyDescent="0.25">
      <c r="A36" s="184" t="s">
        <v>60</v>
      </c>
      <c r="B36" s="87">
        <f t="shared" ref="B36:C36" si="1">SUM(B33:B35)</f>
        <v>1628</v>
      </c>
      <c r="C36" s="87">
        <f t="shared" si="1"/>
        <v>1285</v>
      </c>
      <c r="D36" s="88"/>
      <c r="E36" s="75"/>
      <c r="F36" s="75"/>
      <c r="G36" s="28"/>
      <c r="H36" s="58"/>
    </row>
    <row r="37" spans="1:8" ht="96" customHeight="1" x14ac:dyDescent="0.25">
      <c r="A37" s="186" t="s">
        <v>61</v>
      </c>
      <c r="B37" s="83" t="s">
        <v>50</v>
      </c>
      <c r="C37" s="83" t="s">
        <v>55</v>
      </c>
      <c r="D37" s="83" t="s">
        <v>56</v>
      </c>
      <c r="E37" s="75"/>
      <c r="F37" s="75"/>
      <c r="G37" s="28"/>
      <c r="H37" s="58"/>
    </row>
    <row r="38" spans="1:8" ht="34.5" customHeight="1" x14ac:dyDescent="0.2">
      <c r="A38" s="84" t="s">
        <v>62</v>
      </c>
      <c r="B38" s="89">
        <v>30</v>
      </c>
      <c r="C38" s="89">
        <v>16</v>
      </c>
      <c r="D38" s="90">
        <f t="shared" ref="D38:D44" si="2">C38/B38</f>
        <v>0.53333333333333333</v>
      </c>
      <c r="E38" s="75"/>
      <c r="F38" s="75"/>
      <c r="G38" s="28"/>
      <c r="H38" s="58"/>
    </row>
    <row r="39" spans="1:8" ht="34.5" customHeight="1" x14ac:dyDescent="0.2">
      <c r="A39" s="84" t="s">
        <v>63</v>
      </c>
      <c r="B39" s="89">
        <v>90</v>
      </c>
      <c r="C39" s="89">
        <v>71</v>
      </c>
      <c r="D39" s="90">
        <f t="shared" si="2"/>
        <v>0.78888888888888886</v>
      </c>
      <c r="E39" s="75"/>
      <c r="F39" s="75"/>
      <c r="G39" s="28"/>
      <c r="H39" s="58"/>
    </row>
    <row r="40" spans="1:8" ht="34.5" customHeight="1" x14ac:dyDescent="0.2">
      <c r="A40" s="84" t="s">
        <v>64</v>
      </c>
      <c r="B40" s="89">
        <v>423</v>
      </c>
      <c r="C40" s="89">
        <v>335</v>
      </c>
      <c r="D40" s="90">
        <f t="shared" si="2"/>
        <v>0.79196217494089838</v>
      </c>
      <c r="E40" s="75"/>
      <c r="F40" s="75"/>
      <c r="G40" s="28"/>
      <c r="H40" s="58"/>
    </row>
    <row r="41" spans="1:8" ht="34.5" customHeight="1" x14ac:dyDescent="0.2">
      <c r="A41" s="84" t="s">
        <v>65</v>
      </c>
      <c r="B41" s="89">
        <v>65</v>
      </c>
      <c r="C41" s="89">
        <v>48</v>
      </c>
      <c r="D41" s="90">
        <f t="shared" si="2"/>
        <v>0.7384615384615385</v>
      </c>
      <c r="E41" s="75"/>
      <c r="F41" s="75"/>
      <c r="G41" s="28"/>
      <c r="H41" s="58"/>
    </row>
    <row r="42" spans="1:8" ht="34.5" customHeight="1" x14ac:dyDescent="0.2">
      <c r="A42" s="84" t="s">
        <v>66</v>
      </c>
      <c r="B42" s="89">
        <v>620</v>
      </c>
      <c r="C42" s="89">
        <v>565</v>
      </c>
      <c r="D42" s="90">
        <f t="shared" si="2"/>
        <v>0.91129032258064513</v>
      </c>
      <c r="E42" s="75"/>
      <c r="F42" s="75"/>
      <c r="G42" s="28"/>
      <c r="H42" s="58"/>
    </row>
    <row r="43" spans="1:8" ht="34.5" customHeight="1" x14ac:dyDescent="0.2">
      <c r="A43" s="84" t="s">
        <v>67</v>
      </c>
      <c r="B43" s="89">
        <v>200</v>
      </c>
      <c r="C43" s="89">
        <v>130</v>
      </c>
      <c r="D43" s="90">
        <f t="shared" si="2"/>
        <v>0.65</v>
      </c>
      <c r="E43" s="75"/>
      <c r="F43" s="75"/>
      <c r="G43" s="28"/>
      <c r="H43" s="58"/>
    </row>
    <row r="44" spans="1:8" ht="34.5" customHeight="1" x14ac:dyDescent="0.2">
      <c r="A44" s="91" t="s">
        <v>68</v>
      </c>
      <c r="B44" s="89">
        <v>200</v>
      </c>
      <c r="C44" s="89">
        <v>120</v>
      </c>
      <c r="D44" s="90">
        <f t="shared" si="2"/>
        <v>0.6</v>
      </c>
      <c r="E44" s="75"/>
      <c r="F44" s="75"/>
      <c r="G44" s="28"/>
      <c r="H44" s="58"/>
    </row>
    <row r="45" spans="1:8" ht="34.5" customHeight="1" x14ac:dyDescent="0.25">
      <c r="A45" s="123" t="s">
        <v>60</v>
      </c>
      <c r="B45" s="187">
        <f t="shared" ref="B45:C45" si="3">SUM(B38:B44)</f>
        <v>1628</v>
      </c>
      <c r="C45" s="187">
        <f t="shared" si="3"/>
        <v>1285</v>
      </c>
      <c r="D45" s="188"/>
      <c r="E45" s="38"/>
      <c r="F45" s="38"/>
      <c r="G45" s="39"/>
      <c r="H45" s="58"/>
    </row>
    <row r="46" spans="1:8" ht="34.5" customHeight="1" x14ac:dyDescent="0.2">
      <c r="A46" s="92" t="s">
        <v>69</v>
      </c>
      <c r="B46" s="93"/>
      <c r="C46" s="93"/>
      <c r="D46" s="93"/>
      <c r="E46" s="93"/>
      <c r="F46" s="93"/>
      <c r="G46" s="94"/>
    </row>
    <row r="47" spans="1:8" ht="5.0999999999999996" customHeight="1" x14ac:dyDescent="0.2">
      <c r="A47" s="190" t="s">
        <v>97</v>
      </c>
      <c r="B47" s="189" t="s">
        <v>98</v>
      </c>
      <c r="C47" s="189" t="s">
        <v>9</v>
      </c>
      <c r="D47" s="189" t="s">
        <v>96</v>
      </c>
      <c r="E47" s="95"/>
      <c r="F47" s="95"/>
      <c r="G47" s="94"/>
    </row>
    <row r="48" spans="1:8" ht="119.25" customHeight="1" x14ac:dyDescent="0.2">
      <c r="A48" s="154" t="str">
        <f>"5.a."</f>
        <v>5.a.</v>
      </c>
      <c r="B48" s="96" t="s">
        <v>70</v>
      </c>
      <c r="C48" s="97"/>
      <c r="D48" s="77">
        <v>184</v>
      </c>
      <c r="E48" s="93"/>
      <c r="F48" s="95"/>
      <c r="G48" s="94"/>
    </row>
    <row r="49" spans="1:8" ht="45" x14ac:dyDescent="0.2">
      <c r="A49" s="154" t="str">
        <f>"5.b."</f>
        <v>5.b.</v>
      </c>
      <c r="B49" s="96" t="s">
        <v>71</v>
      </c>
      <c r="C49" s="98"/>
      <c r="D49" s="99">
        <v>257</v>
      </c>
      <c r="E49" s="93"/>
      <c r="F49" s="95"/>
      <c r="G49" s="94"/>
    </row>
    <row r="50" spans="1:8" ht="55.5" customHeight="1" x14ac:dyDescent="0.2">
      <c r="A50" s="191"/>
      <c r="B50" s="93"/>
      <c r="C50" s="100" t="s">
        <v>72</v>
      </c>
      <c r="D50" s="70">
        <f>D48/D49</f>
        <v>0.71595330739299612</v>
      </c>
      <c r="E50" s="95"/>
      <c r="F50" s="95"/>
      <c r="G50" s="94"/>
    </row>
    <row r="51" spans="1:8" ht="62.25" customHeight="1" x14ac:dyDescent="0.25">
      <c r="A51" s="101" t="s">
        <v>73</v>
      </c>
      <c r="B51" s="102"/>
      <c r="C51" s="102"/>
      <c r="D51" s="102"/>
      <c r="E51" s="93"/>
      <c r="F51" s="93"/>
      <c r="G51" s="94"/>
      <c r="H51" s="75"/>
    </row>
    <row r="52" spans="1:8" ht="79.5" customHeight="1" x14ac:dyDescent="0.25">
      <c r="A52" s="192" t="s">
        <v>54</v>
      </c>
      <c r="B52" s="102" t="s">
        <v>71</v>
      </c>
      <c r="C52" s="102" t="s">
        <v>74</v>
      </c>
      <c r="D52" s="102" t="s">
        <v>75</v>
      </c>
      <c r="E52" s="93"/>
      <c r="F52" s="93"/>
      <c r="G52" s="94"/>
      <c r="H52" s="75"/>
    </row>
    <row r="53" spans="1:8" ht="34.5" customHeight="1" x14ac:dyDescent="0.2">
      <c r="A53" s="193" t="s">
        <v>57</v>
      </c>
      <c r="B53" s="85">
        <v>129</v>
      </c>
      <c r="C53" s="85">
        <v>77</v>
      </c>
      <c r="D53" s="86">
        <f t="shared" ref="D53:D55" si="4">C53/B53</f>
        <v>0.5968992248062015</v>
      </c>
      <c r="E53" s="93"/>
      <c r="F53" s="93"/>
      <c r="G53" s="94"/>
      <c r="H53" s="75"/>
    </row>
    <row r="54" spans="1:8" ht="34.5" customHeight="1" x14ac:dyDescent="0.2">
      <c r="A54" s="193" t="s">
        <v>58</v>
      </c>
      <c r="B54" s="85">
        <v>97</v>
      </c>
      <c r="C54" s="85">
        <v>89</v>
      </c>
      <c r="D54" s="86">
        <f t="shared" si="4"/>
        <v>0.91752577319587625</v>
      </c>
      <c r="E54" s="93"/>
      <c r="F54" s="93"/>
      <c r="G54" s="94"/>
      <c r="H54" s="75"/>
    </row>
    <row r="55" spans="1:8" ht="34.5" customHeight="1" x14ac:dyDescent="0.2">
      <c r="A55" s="193" t="s">
        <v>59</v>
      </c>
      <c r="B55" s="85">
        <v>31</v>
      </c>
      <c r="C55" s="85">
        <v>18</v>
      </c>
      <c r="D55" s="86">
        <f t="shared" si="4"/>
        <v>0.58064516129032262</v>
      </c>
      <c r="E55" s="93"/>
      <c r="F55" s="93"/>
      <c r="G55" s="94"/>
      <c r="H55" s="75"/>
    </row>
    <row r="56" spans="1:8" ht="34.5" customHeight="1" x14ac:dyDescent="0.2">
      <c r="A56" s="201" t="s">
        <v>60</v>
      </c>
      <c r="B56" s="87">
        <f t="shared" ref="B56:C56" si="5">SUM(B53:B55)</f>
        <v>257</v>
      </c>
      <c r="C56" s="87">
        <f t="shared" si="5"/>
        <v>184</v>
      </c>
      <c r="D56" s="105"/>
      <c r="E56" s="93"/>
      <c r="F56" s="93"/>
      <c r="G56" s="94"/>
      <c r="H56" s="75"/>
    </row>
    <row r="57" spans="1:8" ht="90" customHeight="1" x14ac:dyDescent="0.25">
      <c r="A57" s="103" t="s">
        <v>61</v>
      </c>
      <c r="B57" s="102" t="s">
        <v>71</v>
      </c>
      <c r="C57" s="102" t="s">
        <v>74</v>
      </c>
      <c r="D57" s="102" t="s">
        <v>75</v>
      </c>
      <c r="E57" s="93"/>
      <c r="F57" s="93"/>
      <c r="G57" s="94"/>
      <c r="H57" s="75"/>
    </row>
    <row r="58" spans="1:8" ht="34.5" customHeight="1" x14ac:dyDescent="0.2">
      <c r="A58" s="104" t="s">
        <v>62</v>
      </c>
      <c r="B58" s="89">
        <v>8</v>
      </c>
      <c r="C58" s="89">
        <v>6</v>
      </c>
      <c r="D58" s="106">
        <f t="shared" ref="D58:D64" si="6">C58/B58</f>
        <v>0.75</v>
      </c>
      <c r="E58" s="93"/>
      <c r="F58" s="93"/>
      <c r="G58" s="94"/>
      <c r="H58" s="75"/>
    </row>
    <row r="59" spans="1:8" ht="34.5" customHeight="1" x14ac:dyDescent="0.2">
      <c r="A59" s="104" t="s">
        <v>63</v>
      </c>
      <c r="B59" s="89">
        <v>5</v>
      </c>
      <c r="C59" s="89">
        <v>4</v>
      </c>
      <c r="D59" s="106">
        <f t="shared" si="6"/>
        <v>0.8</v>
      </c>
      <c r="E59" s="93"/>
      <c r="F59" s="93"/>
      <c r="G59" s="94"/>
      <c r="H59" s="75"/>
    </row>
    <row r="60" spans="1:8" ht="34.5" customHeight="1" x14ac:dyDescent="0.2">
      <c r="A60" s="104" t="s">
        <v>64</v>
      </c>
      <c r="B60" s="89">
        <v>89</v>
      </c>
      <c r="C60" s="89">
        <v>44</v>
      </c>
      <c r="D60" s="106">
        <f t="shared" si="6"/>
        <v>0.4943820224719101</v>
      </c>
      <c r="E60" s="93"/>
      <c r="F60" s="93"/>
      <c r="G60" s="94"/>
      <c r="H60" s="75"/>
    </row>
    <row r="61" spans="1:8" ht="34.5" customHeight="1" x14ac:dyDescent="0.2">
      <c r="A61" s="104" t="s">
        <v>65</v>
      </c>
      <c r="B61" s="89">
        <v>6</v>
      </c>
      <c r="C61" s="89">
        <v>4</v>
      </c>
      <c r="D61" s="106">
        <f t="shared" si="6"/>
        <v>0.66666666666666663</v>
      </c>
      <c r="E61" s="93"/>
      <c r="F61" s="93"/>
      <c r="G61" s="94"/>
      <c r="H61" s="75"/>
    </row>
    <row r="62" spans="1:8" ht="34.5" customHeight="1" x14ac:dyDescent="0.2">
      <c r="A62" s="104" t="s">
        <v>66</v>
      </c>
      <c r="B62" s="89">
        <v>101</v>
      </c>
      <c r="C62" s="89">
        <v>87</v>
      </c>
      <c r="D62" s="106">
        <f t="shared" si="6"/>
        <v>0.86138613861386137</v>
      </c>
      <c r="E62" s="93"/>
      <c r="F62" s="93"/>
      <c r="G62" s="94"/>
      <c r="H62" s="75"/>
    </row>
    <row r="63" spans="1:8" ht="34.5" customHeight="1" x14ac:dyDescent="0.2">
      <c r="A63" s="104" t="s">
        <v>67</v>
      </c>
      <c r="B63" s="89">
        <v>24</v>
      </c>
      <c r="C63" s="89">
        <v>18</v>
      </c>
      <c r="D63" s="106">
        <f t="shared" si="6"/>
        <v>0.75</v>
      </c>
      <c r="E63" s="93"/>
      <c r="F63" s="93"/>
      <c r="G63" s="94"/>
      <c r="H63" s="75"/>
    </row>
    <row r="64" spans="1:8" ht="34.5" customHeight="1" x14ac:dyDescent="0.2">
      <c r="A64" s="107" t="s">
        <v>76</v>
      </c>
      <c r="B64" s="89">
        <v>24</v>
      </c>
      <c r="C64" s="89">
        <v>21</v>
      </c>
      <c r="D64" s="106">
        <f t="shared" si="6"/>
        <v>0.875</v>
      </c>
      <c r="E64" s="93"/>
      <c r="F64" s="93"/>
      <c r="G64" s="94"/>
      <c r="H64" s="75"/>
    </row>
    <row r="65" spans="1:8" ht="34.5" customHeight="1" x14ac:dyDescent="0.2">
      <c r="A65" s="194" t="s">
        <v>60</v>
      </c>
      <c r="B65" s="195">
        <f t="shared" ref="B65:C65" si="7">SUM(B58:B64)</f>
        <v>257</v>
      </c>
      <c r="C65" s="195">
        <f t="shared" si="7"/>
        <v>184</v>
      </c>
      <c r="D65" s="196"/>
      <c r="E65" s="108"/>
      <c r="F65" s="108"/>
      <c r="G65" s="109"/>
    </row>
    <row r="66" spans="1:8" ht="34.5" customHeight="1" x14ac:dyDescent="0.2">
      <c r="A66" s="110" t="s">
        <v>102</v>
      </c>
      <c r="B66" s="111"/>
      <c r="C66" s="111"/>
      <c r="D66" s="111"/>
      <c r="E66" s="111"/>
      <c r="F66" s="111"/>
      <c r="G66" s="112"/>
    </row>
    <row r="67" spans="1:8" ht="5.0999999999999996" customHeight="1" x14ac:dyDescent="0.2">
      <c r="A67" s="198" t="s">
        <v>97</v>
      </c>
      <c r="B67" s="199" t="s">
        <v>98</v>
      </c>
      <c r="C67" s="199" t="s">
        <v>9</v>
      </c>
      <c r="D67" s="199" t="s">
        <v>96</v>
      </c>
      <c r="E67" s="153"/>
      <c r="F67" s="153"/>
      <c r="G67" s="112"/>
    </row>
    <row r="68" spans="1:8" ht="105.75" customHeight="1" x14ac:dyDescent="0.2">
      <c r="A68" s="113" t="s">
        <v>77</v>
      </c>
      <c r="B68" s="55" t="s">
        <v>103</v>
      </c>
      <c r="C68" s="114" t="s">
        <v>49</v>
      </c>
      <c r="D68" s="77">
        <v>343</v>
      </c>
      <c r="E68" s="115"/>
      <c r="F68" s="115"/>
      <c r="G68" s="112"/>
    </row>
    <row r="69" spans="1:8" ht="72" customHeight="1" x14ac:dyDescent="0.2">
      <c r="A69" s="113" t="s">
        <v>78</v>
      </c>
      <c r="B69" s="55" t="s">
        <v>50</v>
      </c>
      <c r="C69" s="116" t="s">
        <v>79</v>
      </c>
      <c r="D69" s="117">
        <f>D29</f>
        <v>1628</v>
      </c>
      <c r="E69" s="115"/>
      <c r="F69" s="115"/>
      <c r="G69" s="112"/>
    </row>
    <row r="70" spans="1:8" ht="45.75" customHeight="1" x14ac:dyDescent="0.2">
      <c r="A70" s="118"/>
      <c r="B70" s="115"/>
      <c r="C70" s="119" t="s">
        <v>104</v>
      </c>
      <c r="D70" s="70">
        <f>D68/D69</f>
        <v>0.2106879606879607</v>
      </c>
      <c r="E70" s="115"/>
      <c r="F70" s="115"/>
      <c r="G70" s="120"/>
    </row>
    <row r="71" spans="1:8" ht="60" customHeight="1" x14ac:dyDescent="0.25">
      <c r="A71" s="121" t="s">
        <v>105</v>
      </c>
      <c r="B71" s="122"/>
      <c r="C71" s="122"/>
      <c r="D71" s="122"/>
      <c r="E71" s="115"/>
      <c r="F71" s="115"/>
      <c r="G71" s="112"/>
      <c r="H71" s="75"/>
    </row>
    <row r="72" spans="1:8" ht="60" customHeight="1" x14ac:dyDescent="0.25">
      <c r="A72" s="182" t="s">
        <v>54</v>
      </c>
      <c r="B72" s="122" t="s">
        <v>50</v>
      </c>
      <c r="C72" s="122" t="s">
        <v>103</v>
      </c>
      <c r="D72" s="122" t="s">
        <v>106</v>
      </c>
      <c r="E72" s="115"/>
      <c r="F72" s="115"/>
      <c r="G72" s="112"/>
      <c r="H72" s="75"/>
    </row>
    <row r="73" spans="1:8" ht="32.25" customHeight="1" x14ac:dyDescent="0.2">
      <c r="A73" s="183" t="s">
        <v>57</v>
      </c>
      <c r="B73" s="85">
        <v>505</v>
      </c>
      <c r="C73" s="85">
        <v>101</v>
      </c>
      <c r="D73" s="125">
        <f>Client_reported_ethnicity32713[[#This Row],[Number of chart-reviewed clients screened for health related social needs during this time period]]/Client_reported_ethnicity32713[[#This Row],[Number of charts reviewed during this time period]]</f>
        <v>0.2</v>
      </c>
      <c r="E73" s="115"/>
      <c r="F73" s="115"/>
      <c r="G73" s="112"/>
      <c r="H73" s="75"/>
    </row>
    <row r="74" spans="1:8" ht="32.25" customHeight="1" x14ac:dyDescent="0.2">
      <c r="A74" s="183" t="s">
        <v>58</v>
      </c>
      <c r="B74" s="85">
        <v>965</v>
      </c>
      <c r="C74" s="85">
        <v>199</v>
      </c>
      <c r="D74" s="125">
        <f>Client_reported_ethnicity32713[[#This Row],[Number of chart-reviewed clients screened for health related social needs during this time period]]/Client_reported_ethnicity32713[[#This Row],[Number of charts reviewed during this time period]]</f>
        <v>0.20621761658031088</v>
      </c>
      <c r="E74" s="115"/>
      <c r="F74" s="115"/>
      <c r="G74" s="112"/>
      <c r="H74" s="75"/>
    </row>
    <row r="75" spans="1:8" ht="32.25" customHeight="1" x14ac:dyDescent="0.2">
      <c r="A75" s="183" t="s">
        <v>59</v>
      </c>
      <c r="B75" s="85">
        <v>158</v>
      </c>
      <c r="C75" s="85">
        <v>43</v>
      </c>
      <c r="D75" s="125">
        <f>Client_reported_ethnicity32713[[#This Row],[Number of chart-reviewed clients screened for health related social needs during this time period]]/Client_reported_ethnicity32713[[#This Row],[Number of charts reviewed during this time period]]</f>
        <v>0.27215189873417722</v>
      </c>
      <c r="E75" s="115"/>
      <c r="F75" s="115"/>
      <c r="G75" s="112"/>
      <c r="H75" s="75"/>
    </row>
    <row r="76" spans="1:8" ht="32.25" customHeight="1" x14ac:dyDescent="0.25">
      <c r="A76" s="184" t="s">
        <v>60</v>
      </c>
      <c r="B76" s="126">
        <f t="shared" ref="B76:C76" si="8">SUM(B73:B75)</f>
        <v>1628</v>
      </c>
      <c r="C76" s="126">
        <f t="shared" si="8"/>
        <v>343</v>
      </c>
      <c r="D76" s="126"/>
      <c r="E76" s="115"/>
      <c r="F76" s="115"/>
      <c r="G76" s="112"/>
      <c r="H76" s="75"/>
    </row>
    <row r="77" spans="1:8" ht="66.75" customHeight="1" x14ac:dyDescent="0.25">
      <c r="A77" s="123" t="s">
        <v>61</v>
      </c>
      <c r="B77" s="122" t="s">
        <v>50</v>
      </c>
      <c r="C77" s="122" t="s">
        <v>103</v>
      </c>
      <c r="D77" s="122" t="s">
        <v>106</v>
      </c>
      <c r="E77" s="115"/>
      <c r="F77" s="115"/>
      <c r="G77" s="112"/>
      <c r="H77" s="75"/>
    </row>
    <row r="78" spans="1:8" ht="32.25" customHeight="1" x14ac:dyDescent="0.2">
      <c r="A78" s="124" t="s">
        <v>62</v>
      </c>
      <c r="B78" s="89">
        <v>30</v>
      </c>
      <c r="C78" s="89">
        <v>10</v>
      </c>
      <c r="D78" s="90">
        <f>Client_reported_race32814[[#This Row],[Number of chart-reviewed clients screened for health related social needs during this time period]]/Client_reported_race32814[[#This Row],[Number of charts reviewed during this time period]]</f>
        <v>0.33333333333333331</v>
      </c>
      <c r="E78" s="115"/>
      <c r="F78" s="115"/>
      <c r="G78" s="112"/>
      <c r="H78" s="75"/>
    </row>
    <row r="79" spans="1:8" ht="32.25" customHeight="1" x14ac:dyDescent="0.2">
      <c r="A79" s="124" t="s">
        <v>63</v>
      </c>
      <c r="B79" s="89">
        <v>90</v>
      </c>
      <c r="C79" s="89">
        <v>15</v>
      </c>
      <c r="D79" s="90">
        <f>Client_reported_race32814[[#This Row],[Number of chart-reviewed clients screened for health related social needs during this time period]]/Client_reported_race32814[[#This Row],[Number of charts reviewed during this time period]]</f>
        <v>0.16666666666666666</v>
      </c>
      <c r="E79" s="115"/>
      <c r="F79" s="115"/>
      <c r="G79" s="112"/>
      <c r="H79" s="75"/>
    </row>
    <row r="80" spans="1:8" ht="32.25" customHeight="1" x14ac:dyDescent="0.2">
      <c r="A80" s="124" t="s">
        <v>64</v>
      </c>
      <c r="B80" s="89">
        <v>423</v>
      </c>
      <c r="C80" s="89">
        <v>58</v>
      </c>
      <c r="D80" s="90">
        <f>Client_reported_race32814[[#This Row],[Number of chart-reviewed clients screened for health related social needs during this time period]]/Client_reported_race32814[[#This Row],[Number of charts reviewed during this time period]]</f>
        <v>0.13711583924349882</v>
      </c>
      <c r="E80" s="115"/>
      <c r="F80" s="115"/>
      <c r="G80" s="112"/>
      <c r="H80" s="75"/>
    </row>
    <row r="81" spans="1:11" ht="32.25" customHeight="1" x14ac:dyDescent="0.2">
      <c r="A81" s="124" t="s">
        <v>80</v>
      </c>
      <c r="B81" s="89">
        <v>65</v>
      </c>
      <c r="C81" s="89">
        <v>10</v>
      </c>
      <c r="D81" s="90">
        <f>Client_reported_race32814[[#This Row],[Number of chart-reviewed clients screened for health related social needs during this time period]]/Client_reported_race32814[[#This Row],[Number of charts reviewed during this time period]]</f>
        <v>0.15384615384615385</v>
      </c>
      <c r="E81" s="115"/>
      <c r="F81" s="115"/>
      <c r="G81" s="112"/>
      <c r="H81" s="75"/>
    </row>
    <row r="82" spans="1:11" ht="32.25" customHeight="1" x14ac:dyDescent="0.2">
      <c r="A82" s="124" t="s">
        <v>66</v>
      </c>
      <c r="B82" s="89">
        <v>620</v>
      </c>
      <c r="C82" s="89">
        <v>200</v>
      </c>
      <c r="D82" s="90">
        <f>Client_reported_race32814[[#This Row],[Number of chart-reviewed clients screened for health related social needs during this time period]]/Client_reported_race32814[[#This Row],[Number of charts reviewed during this time period]]</f>
        <v>0.32258064516129031</v>
      </c>
      <c r="E82" s="115"/>
      <c r="F82" s="115"/>
      <c r="G82" s="112"/>
      <c r="H82" s="75"/>
    </row>
    <row r="83" spans="1:11" ht="32.25" customHeight="1" x14ac:dyDescent="0.2">
      <c r="A83" s="124" t="s">
        <v>67</v>
      </c>
      <c r="B83" s="89">
        <v>200</v>
      </c>
      <c r="C83" s="89">
        <v>25</v>
      </c>
      <c r="D83" s="90">
        <f>Client_reported_race32814[[#This Row],[Number of chart-reviewed clients screened for health related social needs during this time period]]/Client_reported_race32814[[#This Row],[Number of charts reviewed during this time period]]</f>
        <v>0.125</v>
      </c>
      <c r="E83" s="115"/>
      <c r="F83" s="115"/>
      <c r="G83" s="112"/>
      <c r="H83" s="75"/>
    </row>
    <row r="84" spans="1:11" ht="32.25" customHeight="1" x14ac:dyDescent="0.2">
      <c r="A84" s="127" t="s">
        <v>76</v>
      </c>
      <c r="B84" s="89">
        <v>200</v>
      </c>
      <c r="C84" s="89">
        <v>25</v>
      </c>
      <c r="D84" s="90">
        <f>Client_reported_race32814[[#This Row],[Number of chart-reviewed clients screened for health related social needs during this time period]]/Client_reported_race32814[[#This Row],[Number of charts reviewed during this time period]]</f>
        <v>0.125</v>
      </c>
      <c r="E84" s="115"/>
      <c r="F84" s="115"/>
      <c r="G84" s="112"/>
      <c r="H84" s="75"/>
    </row>
    <row r="85" spans="1:11" ht="32.25" customHeight="1" x14ac:dyDescent="0.25">
      <c r="A85" s="184" t="s">
        <v>60</v>
      </c>
      <c r="B85" s="187">
        <f t="shared" ref="B85:C85" si="9">SUM(B78:B84)</f>
        <v>1628</v>
      </c>
      <c r="C85" s="187">
        <f t="shared" si="9"/>
        <v>343</v>
      </c>
      <c r="D85" s="187"/>
      <c r="E85" s="128"/>
      <c r="F85" s="128"/>
      <c r="G85" s="129"/>
    </row>
    <row r="86" spans="1:11" ht="32.25" customHeight="1" x14ac:dyDescent="0.25">
      <c r="A86" s="130" t="s">
        <v>81</v>
      </c>
      <c r="B86" s="131"/>
      <c r="C86" s="131"/>
      <c r="D86" s="131"/>
      <c r="E86" s="131"/>
      <c r="F86" s="131"/>
      <c r="G86" s="41"/>
    </row>
    <row r="87" spans="1:11" ht="38.25" customHeight="1" x14ac:dyDescent="0.2">
      <c r="A87" s="12" t="str">
        <f>CONCATENATE(B9," data collection period: ",TEXT(B7, "M/D/YYYY")," through ",TEXT(B8,"M/D/YYYY"),".")</f>
        <v>Agency/Service Site data collection period: 1/1/2024 through 3/31/2024.</v>
      </c>
      <c r="D87" s="12"/>
      <c r="E87" s="12"/>
      <c r="F87" s="12"/>
      <c r="G87" s="28"/>
    </row>
    <row r="88" spans="1:11" ht="148.5" customHeight="1" thickBot="1" x14ac:dyDescent="0.25">
      <c r="A88" s="20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health related social needs.")</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health related social needs.</v>
      </c>
      <c r="B88" s="203"/>
      <c r="C88" s="202"/>
      <c r="D88" s="132"/>
      <c r="E88" s="132"/>
      <c r="F88" s="132"/>
      <c r="G88" s="133"/>
      <c r="H88" s="14"/>
      <c r="I88" s="14"/>
      <c r="J88" s="14"/>
      <c r="K88" s="14"/>
    </row>
    <row r="89" spans="1:11" ht="33.75" customHeight="1" x14ac:dyDescent="0.2">
      <c r="A89" s="134" t="s">
        <v>82</v>
      </c>
      <c r="D89" s="135"/>
      <c r="G89" s="133"/>
    </row>
    <row r="90" spans="1:11" ht="24" customHeight="1" x14ac:dyDescent="0.2">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
      <c r="A91" s="137" t="s">
        <v>83</v>
      </c>
      <c r="D91" s="45"/>
      <c r="E91" s="45"/>
      <c r="F91" s="45"/>
      <c r="G91" s="133"/>
    </row>
    <row r="92" spans="1:11" ht="47.25" customHeight="1" x14ac:dyDescent="0.2">
      <c r="A92" s="138" t="s">
        <v>84</v>
      </c>
      <c r="D92" s="45"/>
      <c r="E92" s="45"/>
      <c r="F92" s="45"/>
      <c r="G92" s="28"/>
    </row>
    <row r="93" spans="1:11" ht="21.75" customHeight="1" x14ac:dyDescent="0.25">
      <c r="A93" s="139" t="s">
        <v>85</v>
      </c>
      <c r="B93" s="131"/>
      <c r="C93" s="131"/>
      <c r="D93" s="140"/>
      <c r="E93" s="131"/>
      <c r="F93" s="131"/>
      <c r="G93" s="41"/>
    </row>
    <row r="94" spans="1:11" ht="24.75" customHeight="1" x14ac:dyDescent="0.2">
      <c r="A94" s="137" t="s">
        <v>86</v>
      </c>
      <c r="D94" s="141"/>
      <c r="E94" s="135"/>
      <c r="F94" s="135"/>
      <c r="G94" s="28"/>
    </row>
    <row r="95" spans="1:11" ht="152.25" customHeight="1" x14ac:dyDescent="0.2">
      <c r="A95" s="142"/>
      <c r="B95" s="142"/>
      <c r="C95" s="142"/>
      <c r="G95" s="28"/>
    </row>
    <row r="96" spans="1:11" ht="15" customHeight="1" thickBot="1" x14ac:dyDescent="0.25">
      <c r="A96" s="143"/>
      <c r="B96" s="144"/>
      <c r="C96" s="144"/>
      <c r="D96" s="144"/>
      <c r="E96" s="144"/>
      <c r="F96" s="144"/>
      <c r="G96" s="28"/>
    </row>
    <row r="97" spans="1:7" ht="15" customHeight="1" x14ac:dyDescent="0.2">
      <c r="A97" s="145" t="s">
        <v>84</v>
      </c>
      <c r="B97" s="146"/>
      <c r="C97" s="146"/>
      <c r="D97" s="146"/>
      <c r="E97" s="146"/>
      <c r="F97" s="146"/>
      <c r="G97" s="147"/>
    </row>
    <row r="98" spans="1:7" ht="15" customHeight="1" x14ac:dyDescent="0.2">
      <c r="A98" s="148" t="s">
        <v>87</v>
      </c>
    </row>
    <row r="99" spans="1:7" ht="15" customHeight="1" x14ac:dyDescent="0.2">
      <c r="A99" s="148" t="s">
        <v>88</v>
      </c>
    </row>
    <row r="100" spans="1:7" ht="15" customHeight="1" x14ac:dyDescent="0.2">
      <c r="A100" s="148" t="s">
        <v>89</v>
      </c>
    </row>
    <row r="101" spans="1:7" ht="15" customHeight="1" x14ac:dyDescent="0.2">
      <c r="A101" s="148" t="s">
        <v>90</v>
      </c>
    </row>
    <row r="102" spans="1:7" ht="15" customHeight="1" x14ac:dyDescent="0.2">
      <c r="A102" s="148" t="s">
        <v>91</v>
      </c>
    </row>
    <row r="105" spans="1:7" ht="12" customHeight="1" x14ac:dyDescent="0.2"/>
    <row r="106" spans="1:7" ht="12" customHeight="1" x14ac:dyDescent="0.2"/>
    <row r="107" spans="1:7" ht="12" customHeight="1" x14ac:dyDescent="0.2"/>
    <row r="108" spans="1:7" ht="12" customHeight="1" x14ac:dyDescent="0.2"/>
    <row r="109" spans="1:7" ht="12" customHeight="1" x14ac:dyDescent="0.2"/>
    <row r="110" spans="1:7" ht="12" customHeight="1" x14ac:dyDescent="0.2">
      <c r="D110" s="149"/>
      <c r="E110" s="150"/>
    </row>
    <row r="111" spans="1:7" ht="12" customHeight="1" x14ac:dyDescent="0.2">
      <c r="D111" s="149"/>
      <c r="E111" s="150"/>
      <c r="F111" s="150"/>
      <c r="G111" s="150"/>
    </row>
    <row r="112" spans="1:7" ht="12" customHeight="1" x14ac:dyDescent="0.2">
      <c r="D112" s="32"/>
    </row>
    <row r="113" spans="4:4" ht="12" customHeight="1" x14ac:dyDescent="0.2">
      <c r="D113" s="32"/>
    </row>
    <row r="114" spans="4:4" ht="12" customHeight="1" x14ac:dyDescent="0.2">
      <c r="D114" s="32"/>
    </row>
    <row r="115" spans="4:4" ht="12" customHeight="1" x14ac:dyDescent="0.2">
      <c r="D115" s="32"/>
    </row>
    <row r="116" spans="4:4" ht="12" customHeight="1" x14ac:dyDescent="0.2">
      <c r="D116" s="32"/>
    </row>
    <row r="117" spans="4:4" ht="12" customHeight="1" x14ac:dyDescent="0.2">
      <c r="D117" s="32"/>
    </row>
    <row r="118" spans="4:4" ht="12" customHeight="1" x14ac:dyDescent="0.2">
      <c r="D118" s="32"/>
    </row>
    <row r="119" spans="4:4" ht="12" customHeight="1" x14ac:dyDescent="0.2">
      <c r="D119" s="32"/>
    </row>
    <row r="120" spans="4:4" ht="12" customHeight="1" x14ac:dyDescent="0.2">
      <c r="D120" s="32"/>
    </row>
    <row r="121" spans="4:4" ht="12" customHeight="1" x14ac:dyDescent="0.2">
      <c r="D121" s="32"/>
    </row>
    <row r="122" spans="4:4" ht="12" customHeight="1" x14ac:dyDescent="0.2">
      <c r="D122" s="32"/>
    </row>
    <row r="123" spans="4:4" ht="12" customHeight="1" x14ac:dyDescent="0.2">
      <c r="D123" s="32"/>
    </row>
    <row r="124" spans="4:4" ht="12" customHeight="1" x14ac:dyDescent="0.2">
      <c r="D124" s="32"/>
    </row>
    <row r="125" spans="4:4" ht="12" customHeight="1" x14ac:dyDescent="0.2">
      <c r="D125" s="32"/>
    </row>
    <row r="126" spans="4:4" ht="12" customHeight="1" x14ac:dyDescent="0.2">
      <c r="D126" s="32"/>
    </row>
    <row r="127" spans="4:4" ht="12" customHeight="1" x14ac:dyDescent="0.2">
      <c r="D127" s="32"/>
    </row>
    <row r="128" spans="4:4" ht="12" customHeight="1" x14ac:dyDescent="0.2">
      <c r="D128" s="32"/>
    </row>
    <row r="129" spans="4:4" ht="12" customHeight="1" x14ac:dyDescent="0.2">
      <c r="D129" s="32"/>
    </row>
    <row r="130" spans="4:4" ht="12" customHeight="1" x14ac:dyDescent="0.2">
      <c r="D130" s="32"/>
    </row>
    <row r="131" spans="4:4" ht="12" customHeight="1" x14ac:dyDescent="0.2">
      <c r="D131" s="32"/>
    </row>
    <row r="132" spans="4:4" ht="12" customHeight="1" x14ac:dyDescent="0.2">
      <c r="D132" s="32"/>
    </row>
    <row r="133" spans="4:4" ht="12" customHeight="1" x14ac:dyDescent="0.2">
      <c r="D133" s="32"/>
    </row>
    <row r="134" spans="4:4" ht="12" customHeight="1" x14ac:dyDescent="0.2">
      <c r="D134" s="32"/>
    </row>
    <row r="135" spans="4:4" ht="12" customHeight="1" x14ac:dyDescent="0.2">
      <c r="D135" s="32"/>
    </row>
    <row r="136" spans="4:4" ht="12" customHeight="1" x14ac:dyDescent="0.2">
      <c r="D136" s="32"/>
    </row>
    <row r="137" spans="4:4" ht="12" customHeight="1" x14ac:dyDescent="0.2">
      <c r="D137" s="32"/>
    </row>
    <row r="138" spans="4:4" ht="12" customHeight="1" x14ac:dyDescent="0.2">
      <c r="D138" s="32"/>
    </row>
    <row r="139" spans="4:4" ht="12" customHeight="1" x14ac:dyDescent="0.2">
      <c r="D139" s="32"/>
    </row>
    <row r="140" spans="4:4" ht="12" customHeight="1" x14ac:dyDescent="0.2">
      <c r="D140" s="32"/>
    </row>
    <row r="141" spans="4:4" ht="12" customHeight="1" x14ac:dyDescent="0.2">
      <c r="D141" s="32"/>
    </row>
    <row r="142" spans="4:4" ht="12" customHeight="1" x14ac:dyDescent="0.2">
      <c r="D142" s="32"/>
    </row>
    <row r="143" spans="4:4" ht="12" customHeight="1" x14ac:dyDescent="0.2">
      <c r="D143" s="32"/>
    </row>
    <row r="144" spans="4:4" ht="12" customHeight="1" x14ac:dyDescent="0.2">
      <c r="D144" s="32"/>
    </row>
    <row r="145" spans="4:4" ht="12" customHeight="1" x14ac:dyDescent="0.2">
      <c r="D145" s="32"/>
    </row>
    <row r="146" spans="4:4" ht="12" customHeight="1" x14ac:dyDescent="0.2">
      <c r="D146" s="32"/>
    </row>
    <row r="147" spans="4:4" ht="12" customHeight="1" x14ac:dyDescent="0.2">
      <c r="D147" s="32"/>
    </row>
    <row r="148" spans="4:4" ht="12" customHeight="1" x14ac:dyDescent="0.2">
      <c r="D148" s="32"/>
    </row>
    <row r="149" spans="4:4" ht="12" customHeight="1" x14ac:dyDescent="0.2">
      <c r="D149" s="32"/>
    </row>
    <row r="150" spans="4:4" ht="12" customHeight="1" x14ac:dyDescent="0.2">
      <c r="D150" s="32"/>
    </row>
    <row r="151" spans="4:4" ht="12" customHeight="1" x14ac:dyDescent="0.2">
      <c r="D151" s="32"/>
    </row>
    <row r="152" spans="4:4" ht="12" customHeight="1" x14ac:dyDescent="0.2">
      <c r="D152" s="32"/>
    </row>
    <row r="153" spans="4:4" ht="12" customHeight="1" x14ac:dyDescent="0.2">
      <c r="D153" s="32"/>
    </row>
    <row r="154" spans="4:4" ht="12" customHeight="1" x14ac:dyDescent="0.2">
      <c r="D154" s="32"/>
    </row>
    <row r="155" spans="4:4" ht="12" customHeight="1" x14ac:dyDescent="0.2">
      <c r="D155" s="32"/>
    </row>
    <row r="156" spans="4:4" ht="12" customHeight="1" x14ac:dyDescent="0.2">
      <c r="D156" s="32"/>
    </row>
    <row r="157" spans="4:4" ht="12" customHeight="1" x14ac:dyDescent="0.2">
      <c r="D157" s="32"/>
    </row>
    <row r="158" spans="4:4" ht="12" customHeight="1" x14ac:dyDescent="0.2">
      <c r="D158" s="32"/>
    </row>
    <row r="159" spans="4:4" ht="12" customHeight="1" x14ac:dyDescent="0.2">
      <c r="D159" s="32"/>
    </row>
    <row r="160" spans="4:4" ht="12" customHeight="1" x14ac:dyDescent="0.2">
      <c r="D160" s="32"/>
    </row>
    <row r="161" spans="4:4" ht="12" customHeight="1" x14ac:dyDescent="0.2">
      <c r="D161" s="32"/>
    </row>
    <row r="162" spans="4:4" ht="12" customHeight="1" x14ac:dyDescent="0.2">
      <c r="D162" s="32"/>
    </row>
    <row r="163" spans="4:4" ht="12" customHeight="1" x14ac:dyDescent="0.2">
      <c r="D163" s="32"/>
    </row>
    <row r="164" spans="4:4" ht="12" customHeight="1" x14ac:dyDescent="0.2">
      <c r="D164" s="32"/>
    </row>
    <row r="165" spans="4:4" ht="12" customHeight="1" x14ac:dyDescent="0.2">
      <c r="D165" s="32"/>
    </row>
    <row r="166" spans="4:4" ht="12" customHeight="1" x14ac:dyDescent="0.2">
      <c r="D166" s="32"/>
    </row>
    <row r="167" spans="4:4" ht="12" customHeight="1" x14ac:dyDescent="0.2">
      <c r="D167" s="32"/>
    </row>
    <row r="168" spans="4:4" ht="12" customHeight="1" x14ac:dyDescent="0.2">
      <c r="D168" s="32"/>
    </row>
    <row r="169" spans="4:4" ht="12" customHeight="1" x14ac:dyDescent="0.2">
      <c r="D169" s="32"/>
    </row>
    <row r="170" spans="4:4" ht="12" customHeight="1" x14ac:dyDescent="0.2">
      <c r="D170" s="32"/>
    </row>
    <row r="171" spans="4:4" ht="12" customHeight="1" x14ac:dyDescent="0.2">
      <c r="D171" s="32"/>
    </row>
    <row r="172" spans="4:4" ht="12" customHeight="1" x14ac:dyDescent="0.2">
      <c r="D172" s="32"/>
    </row>
    <row r="173" spans="4:4" ht="12" customHeight="1" x14ac:dyDescent="0.2">
      <c r="D173" s="32"/>
    </row>
    <row r="174" spans="4:4" ht="12" customHeight="1" x14ac:dyDescent="0.2">
      <c r="D174" s="32"/>
    </row>
    <row r="175" spans="4:4" ht="12" customHeight="1" x14ac:dyDescent="0.2">
      <c r="D175" s="32"/>
    </row>
    <row r="176" spans="4:4" ht="12" customHeight="1" x14ac:dyDescent="0.2">
      <c r="D176" s="32"/>
    </row>
    <row r="177" spans="4:4" ht="12" customHeight="1" x14ac:dyDescent="0.2">
      <c r="D177" s="32"/>
    </row>
    <row r="178" spans="4:4" ht="12" customHeight="1" x14ac:dyDescent="0.2">
      <c r="D178" s="32"/>
    </row>
    <row r="179" spans="4:4" ht="12" customHeight="1" x14ac:dyDescent="0.2">
      <c r="D179" s="32"/>
    </row>
    <row r="180" spans="4:4" ht="12" customHeight="1" x14ac:dyDescent="0.2">
      <c r="D180" s="32"/>
    </row>
    <row r="181" spans="4:4" ht="12" customHeight="1" x14ac:dyDescent="0.2">
      <c r="D181" s="32"/>
    </row>
    <row r="182" spans="4:4" ht="12" customHeight="1" x14ac:dyDescent="0.2">
      <c r="D182" s="32"/>
    </row>
    <row r="183" spans="4:4" ht="12" customHeight="1" x14ac:dyDescent="0.2">
      <c r="D183" s="32"/>
    </row>
    <row r="184" spans="4:4" ht="12" customHeight="1" x14ac:dyDescent="0.2">
      <c r="D184" s="32"/>
    </row>
    <row r="185" spans="4:4" ht="12" customHeight="1" x14ac:dyDescent="0.2">
      <c r="D185" s="32"/>
    </row>
    <row r="186" spans="4:4" ht="12" customHeight="1" x14ac:dyDescent="0.2">
      <c r="D186" s="32"/>
    </row>
    <row r="187" spans="4:4" ht="12" customHeight="1" x14ac:dyDescent="0.2">
      <c r="D187" s="32"/>
    </row>
    <row r="188" spans="4:4" ht="12" customHeight="1" x14ac:dyDescent="0.2">
      <c r="D188" s="32"/>
    </row>
    <row r="189" spans="4:4" ht="12" customHeight="1" x14ac:dyDescent="0.2">
      <c r="D189" s="32"/>
    </row>
    <row r="190" spans="4:4" ht="12" customHeight="1" x14ac:dyDescent="0.2">
      <c r="D190" s="32"/>
    </row>
    <row r="191" spans="4:4" ht="12" customHeight="1" x14ac:dyDescent="0.2">
      <c r="D191" s="32"/>
    </row>
    <row r="192" spans="4:4" ht="12" customHeight="1" x14ac:dyDescent="0.2">
      <c r="D192" s="32"/>
    </row>
    <row r="193" spans="4:4" ht="12" customHeight="1" x14ac:dyDescent="0.2">
      <c r="D193" s="32"/>
    </row>
    <row r="194" spans="4:4" ht="12" customHeight="1" x14ac:dyDescent="0.2">
      <c r="D194" s="32"/>
    </row>
    <row r="195" spans="4:4" ht="12" customHeight="1" x14ac:dyDescent="0.2">
      <c r="D195" s="32"/>
    </row>
    <row r="196" spans="4:4" ht="12" customHeight="1" x14ac:dyDescent="0.2">
      <c r="D196" s="32"/>
    </row>
    <row r="197" spans="4:4" ht="12" customHeight="1" x14ac:dyDescent="0.2">
      <c r="D197" s="32"/>
    </row>
    <row r="198" spans="4:4" ht="12" customHeight="1" x14ac:dyDescent="0.2">
      <c r="D198" s="32"/>
    </row>
    <row r="199" spans="4:4" ht="12" customHeight="1" x14ac:dyDescent="0.2">
      <c r="D199" s="32"/>
    </row>
    <row r="200" spans="4:4" ht="12" customHeight="1" x14ac:dyDescent="0.2">
      <c r="D200" s="32"/>
    </row>
    <row r="201" spans="4:4" ht="12" customHeight="1" x14ac:dyDescent="0.2">
      <c r="D201" s="32"/>
    </row>
    <row r="202" spans="4:4" ht="12" customHeight="1" x14ac:dyDescent="0.2">
      <c r="D202" s="32"/>
    </row>
    <row r="203" spans="4:4" ht="12" customHeight="1" x14ac:dyDescent="0.2">
      <c r="D203" s="32"/>
    </row>
    <row r="204" spans="4:4" ht="12" customHeight="1" x14ac:dyDescent="0.2">
      <c r="D204" s="32"/>
    </row>
    <row r="205" spans="4:4" ht="12" customHeight="1" x14ac:dyDescent="0.2">
      <c r="D205" s="32"/>
    </row>
    <row r="206" spans="4:4" ht="12" customHeight="1" x14ac:dyDescent="0.2">
      <c r="D206" s="32"/>
    </row>
    <row r="207" spans="4:4" ht="12" customHeight="1" x14ac:dyDescent="0.2">
      <c r="D207" s="32"/>
    </row>
    <row r="208" spans="4:4" ht="12" customHeight="1" x14ac:dyDescent="0.2">
      <c r="D208" s="32"/>
    </row>
    <row r="209" spans="4:4" ht="12" customHeight="1" x14ac:dyDescent="0.2">
      <c r="D209" s="32"/>
    </row>
    <row r="210" spans="4:4" ht="12" customHeight="1" x14ac:dyDescent="0.2">
      <c r="D210" s="32"/>
    </row>
    <row r="211" spans="4:4" ht="12" customHeight="1" x14ac:dyDescent="0.2">
      <c r="D211" s="32"/>
    </row>
    <row r="212" spans="4:4" ht="12" customHeight="1" x14ac:dyDescent="0.2">
      <c r="D212" s="32"/>
    </row>
    <row r="213" spans="4:4" ht="12" customHeight="1" x14ac:dyDescent="0.2">
      <c r="D213" s="32"/>
    </row>
    <row r="214" spans="4:4" ht="12" customHeight="1" x14ac:dyDescent="0.2">
      <c r="D214" s="32"/>
    </row>
    <row r="215" spans="4:4" ht="12" customHeight="1" x14ac:dyDescent="0.2">
      <c r="D215" s="32"/>
    </row>
    <row r="216" spans="4:4" ht="12" customHeight="1" x14ac:dyDescent="0.2">
      <c r="D216" s="32"/>
    </row>
    <row r="217" spans="4:4" ht="12" customHeight="1" x14ac:dyDescent="0.2">
      <c r="D217" s="32"/>
    </row>
    <row r="218" spans="4:4" ht="12" customHeight="1" x14ac:dyDescent="0.2">
      <c r="D218" s="32"/>
    </row>
    <row r="219" spans="4:4" ht="12" customHeight="1" x14ac:dyDescent="0.2">
      <c r="D219" s="32"/>
    </row>
    <row r="220" spans="4:4" ht="12" customHeight="1" x14ac:dyDescent="0.2">
      <c r="D220" s="32"/>
    </row>
    <row r="221" spans="4:4" ht="12" customHeight="1" x14ac:dyDescent="0.2">
      <c r="D221" s="32"/>
    </row>
    <row r="222" spans="4:4" ht="12" customHeight="1" x14ac:dyDescent="0.2">
      <c r="D222" s="32"/>
    </row>
    <row r="223" spans="4:4" ht="12" customHeight="1" x14ac:dyDescent="0.2">
      <c r="D223" s="32"/>
    </row>
    <row r="224" spans="4:4" ht="12" customHeight="1" x14ac:dyDescent="0.2">
      <c r="D224" s="32"/>
    </row>
    <row r="225" spans="4:4" ht="12" customHeight="1" x14ac:dyDescent="0.2">
      <c r="D225" s="32"/>
    </row>
    <row r="226" spans="4:4" ht="12" customHeight="1" x14ac:dyDescent="0.2">
      <c r="D226" s="32"/>
    </row>
    <row r="227" spans="4:4" ht="12" customHeight="1" x14ac:dyDescent="0.2">
      <c r="D227" s="32"/>
    </row>
    <row r="228" spans="4:4" ht="12" customHeight="1" x14ac:dyDescent="0.2">
      <c r="D228" s="32"/>
    </row>
    <row r="229" spans="4:4" ht="12" customHeight="1" x14ac:dyDescent="0.2">
      <c r="D229" s="32"/>
    </row>
    <row r="230" spans="4:4" ht="12" customHeight="1" x14ac:dyDescent="0.2">
      <c r="D230" s="32"/>
    </row>
    <row r="231" spans="4:4" ht="12" customHeight="1" x14ac:dyDescent="0.2">
      <c r="D231" s="32"/>
    </row>
    <row r="232" spans="4:4" ht="12" customHeight="1" x14ac:dyDescent="0.2">
      <c r="D232" s="32"/>
    </row>
    <row r="233" spans="4:4" ht="12" customHeight="1" x14ac:dyDescent="0.2">
      <c r="D233" s="32"/>
    </row>
    <row r="234" spans="4:4" ht="12" customHeight="1" x14ac:dyDescent="0.2">
      <c r="D234" s="32"/>
    </row>
    <row r="235" spans="4:4" ht="12" customHeight="1" x14ac:dyDescent="0.2">
      <c r="D235" s="32"/>
    </row>
    <row r="236" spans="4:4" ht="12" customHeight="1" x14ac:dyDescent="0.2">
      <c r="D236" s="32"/>
    </row>
    <row r="237" spans="4:4" ht="12" customHeight="1" x14ac:dyDescent="0.2">
      <c r="D237" s="32"/>
    </row>
    <row r="238" spans="4:4" ht="12" customHeight="1" x14ac:dyDescent="0.2">
      <c r="D238" s="32"/>
    </row>
    <row r="239" spans="4:4" ht="12" customHeight="1" x14ac:dyDescent="0.2">
      <c r="D239" s="32"/>
    </row>
    <row r="240" spans="4:4" ht="12" customHeight="1" x14ac:dyDescent="0.2">
      <c r="D240" s="32"/>
    </row>
    <row r="241" spans="4:4" ht="12" customHeight="1" x14ac:dyDescent="0.2">
      <c r="D241" s="32"/>
    </row>
    <row r="242" spans="4:4" ht="12" customHeight="1" x14ac:dyDescent="0.2">
      <c r="D242" s="32"/>
    </row>
    <row r="243" spans="4:4" ht="12" customHeight="1" x14ac:dyDescent="0.2">
      <c r="D243" s="32"/>
    </row>
    <row r="244" spans="4:4" ht="12" customHeight="1" x14ac:dyDescent="0.2">
      <c r="D244" s="32"/>
    </row>
    <row r="245" spans="4:4" ht="12" customHeight="1" x14ac:dyDescent="0.2">
      <c r="D245" s="32"/>
    </row>
    <row r="246" spans="4:4" ht="12" customHeight="1" x14ac:dyDescent="0.2">
      <c r="D246" s="32"/>
    </row>
    <row r="247" spans="4:4" ht="12" customHeight="1" x14ac:dyDescent="0.2">
      <c r="D247" s="32"/>
    </row>
    <row r="248" spans="4:4" ht="12" customHeight="1" x14ac:dyDescent="0.2">
      <c r="D248" s="32"/>
    </row>
    <row r="249" spans="4:4" ht="12" customHeight="1" x14ac:dyDescent="0.2">
      <c r="D249" s="32"/>
    </row>
    <row r="250" spans="4:4" ht="12" customHeight="1" x14ac:dyDescent="0.2">
      <c r="D250" s="32"/>
    </row>
    <row r="251" spans="4:4" ht="12" customHeight="1" x14ac:dyDescent="0.2">
      <c r="D251" s="32"/>
    </row>
    <row r="252" spans="4:4" ht="12" customHeight="1" x14ac:dyDescent="0.2">
      <c r="D252" s="32"/>
    </row>
    <row r="253" spans="4:4" ht="12" customHeight="1" x14ac:dyDescent="0.2">
      <c r="D253" s="32"/>
    </row>
    <row r="254" spans="4:4" ht="12" customHeight="1" x14ac:dyDescent="0.2">
      <c r="D254" s="32"/>
    </row>
    <row r="255" spans="4:4" ht="12" customHeight="1" x14ac:dyDescent="0.2">
      <c r="D255" s="32"/>
    </row>
    <row r="256" spans="4:4" ht="12" customHeight="1" x14ac:dyDescent="0.2">
      <c r="D256" s="32"/>
    </row>
    <row r="257" spans="4:4" ht="12" customHeight="1" x14ac:dyDescent="0.2">
      <c r="D257" s="32"/>
    </row>
    <row r="258" spans="4:4" ht="12" customHeight="1" x14ac:dyDescent="0.2">
      <c r="D258" s="32"/>
    </row>
    <row r="259" spans="4:4" ht="12" customHeight="1" x14ac:dyDescent="0.2">
      <c r="D259" s="32"/>
    </row>
    <row r="260" spans="4:4" ht="12" customHeight="1" x14ac:dyDescent="0.2">
      <c r="D260" s="32"/>
    </row>
    <row r="261" spans="4:4" ht="12" customHeight="1" x14ac:dyDescent="0.2">
      <c r="D261" s="32"/>
    </row>
    <row r="262" spans="4:4" ht="12" customHeight="1" x14ac:dyDescent="0.2">
      <c r="D262" s="32"/>
    </row>
    <row r="263" spans="4:4" ht="12" customHeight="1" x14ac:dyDescent="0.2">
      <c r="D263" s="32"/>
    </row>
    <row r="264" spans="4:4" ht="12" customHeight="1" x14ac:dyDescent="0.2">
      <c r="D264" s="32"/>
    </row>
    <row r="265" spans="4:4" ht="12" customHeight="1" x14ac:dyDescent="0.2">
      <c r="D265" s="32"/>
    </row>
    <row r="266" spans="4:4" ht="12" customHeight="1" x14ac:dyDescent="0.2">
      <c r="D266" s="32"/>
    </row>
    <row r="267" spans="4:4" ht="12" customHeight="1" x14ac:dyDescent="0.2">
      <c r="D267" s="32"/>
    </row>
    <row r="268" spans="4:4" ht="12" customHeight="1" x14ac:dyDescent="0.2">
      <c r="D268" s="32"/>
    </row>
    <row r="269" spans="4:4" ht="12" customHeight="1" x14ac:dyDescent="0.2">
      <c r="D269" s="32"/>
    </row>
    <row r="270" spans="4:4" ht="12" customHeight="1" x14ac:dyDescent="0.2">
      <c r="D270" s="32"/>
    </row>
    <row r="271" spans="4:4" ht="12" customHeight="1" x14ac:dyDescent="0.2">
      <c r="D271" s="32"/>
    </row>
    <row r="272" spans="4:4" ht="12" customHeight="1" x14ac:dyDescent="0.2">
      <c r="D272" s="32"/>
    </row>
    <row r="273" spans="4:4" ht="12" customHeight="1" x14ac:dyDescent="0.2">
      <c r="D273" s="32"/>
    </row>
    <row r="274" spans="4:4" ht="12" customHeight="1" x14ac:dyDescent="0.2">
      <c r="D274" s="32"/>
    </row>
    <row r="275" spans="4:4" ht="12" customHeight="1" x14ac:dyDescent="0.2">
      <c r="D275" s="32"/>
    </row>
    <row r="276" spans="4:4" ht="12" customHeight="1" x14ac:dyDescent="0.2">
      <c r="D276" s="32"/>
    </row>
    <row r="277" spans="4:4" ht="12" customHeight="1" x14ac:dyDescent="0.2">
      <c r="D277" s="32"/>
    </row>
    <row r="278" spans="4:4" ht="12" customHeight="1" x14ac:dyDescent="0.2">
      <c r="D278" s="32"/>
    </row>
    <row r="279" spans="4:4" ht="12" customHeight="1" x14ac:dyDescent="0.2">
      <c r="D279" s="32"/>
    </row>
    <row r="280" spans="4:4" ht="12" customHeight="1" x14ac:dyDescent="0.2">
      <c r="D280" s="32"/>
    </row>
    <row r="281" spans="4:4" ht="12" customHeight="1" x14ac:dyDescent="0.2">
      <c r="D281" s="32"/>
    </row>
    <row r="282" spans="4:4" ht="12" customHeight="1" x14ac:dyDescent="0.2">
      <c r="D282" s="32"/>
    </row>
    <row r="283" spans="4:4" ht="12" customHeight="1" x14ac:dyDescent="0.2">
      <c r="D283" s="32"/>
    </row>
    <row r="284" spans="4:4" ht="12" customHeight="1" x14ac:dyDescent="0.2">
      <c r="D284" s="32"/>
    </row>
    <row r="285" spans="4:4" ht="12" customHeight="1" x14ac:dyDescent="0.2">
      <c r="D285" s="32"/>
    </row>
    <row r="286" spans="4:4" ht="12" customHeight="1" x14ac:dyDescent="0.2">
      <c r="D286" s="32"/>
    </row>
    <row r="287" spans="4:4" ht="12" customHeight="1" x14ac:dyDescent="0.2">
      <c r="D287" s="32"/>
    </row>
    <row r="288" spans="4:4" ht="12" customHeight="1" x14ac:dyDescent="0.2">
      <c r="D288" s="32"/>
    </row>
    <row r="289" spans="4:4" ht="12" customHeight="1" x14ac:dyDescent="0.2">
      <c r="D289" s="32"/>
    </row>
    <row r="290" spans="4:4" ht="12" customHeight="1" x14ac:dyDescent="0.2">
      <c r="D290" s="32"/>
    </row>
    <row r="291" spans="4:4" ht="12" customHeight="1" x14ac:dyDescent="0.2">
      <c r="D291" s="32"/>
    </row>
    <row r="292" spans="4:4" ht="12" customHeight="1" x14ac:dyDescent="0.2">
      <c r="D292" s="32"/>
    </row>
    <row r="293" spans="4:4" ht="12" customHeight="1" x14ac:dyDescent="0.2">
      <c r="D293" s="32"/>
    </row>
    <row r="294" spans="4:4" ht="12" customHeight="1" x14ac:dyDescent="0.2">
      <c r="D294" s="32"/>
    </row>
    <row r="295" spans="4:4" ht="12" customHeight="1" x14ac:dyDescent="0.2">
      <c r="D295" s="32"/>
    </row>
    <row r="296" spans="4:4" ht="12" customHeight="1" x14ac:dyDescent="0.2">
      <c r="D296" s="32"/>
    </row>
    <row r="297" spans="4:4" ht="12" customHeight="1" x14ac:dyDescent="0.2">
      <c r="D297" s="32"/>
    </row>
    <row r="298" spans="4:4" ht="12" customHeight="1" x14ac:dyDescent="0.2">
      <c r="D298" s="32"/>
    </row>
    <row r="299" spans="4:4" ht="12" customHeight="1" x14ac:dyDescent="0.2">
      <c r="D299" s="32"/>
    </row>
    <row r="300" spans="4:4" ht="12" customHeight="1" x14ac:dyDescent="0.2">
      <c r="D300" s="32"/>
    </row>
    <row r="301" spans="4:4" ht="12" customHeight="1" x14ac:dyDescent="0.2">
      <c r="D301" s="32"/>
    </row>
    <row r="302" spans="4:4" ht="12" customHeight="1" x14ac:dyDescent="0.2">
      <c r="D302" s="32"/>
    </row>
    <row r="303" spans="4:4" ht="12" customHeight="1" x14ac:dyDescent="0.2">
      <c r="D303" s="32"/>
    </row>
    <row r="304" spans="4:4" ht="12" customHeight="1" x14ac:dyDescent="0.2">
      <c r="D304" s="32"/>
    </row>
    <row r="305" spans="4:4" ht="12" customHeight="1" x14ac:dyDescent="0.2">
      <c r="D305" s="32"/>
    </row>
    <row r="306" spans="4:4" ht="12" customHeight="1" x14ac:dyDescent="0.2">
      <c r="D306" s="32"/>
    </row>
    <row r="307" spans="4:4" ht="12" customHeight="1" x14ac:dyDescent="0.2">
      <c r="D307" s="32"/>
    </row>
    <row r="308" spans="4:4" ht="12" customHeight="1" x14ac:dyDescent="0.2">
      <c r="D308" s="32"/>
    </row>
    <row r="309" spans="4:4" ht="12" customHeight="1" x14ac:dyDescent="0.2">
      <c r="D309" s="32"/>
    </row>
    <row r="310" spans="4:4" ht="12" customHeight="1" x14ac:dyDescent="0.2">
      <c r="D310" s="32"/>
    </row>
    <row r="311" spans="4:4" ht="12" customHeight="1" x14ac:dyDescent="0.2">
      <c r="D311" s="32"/>
    </row>
    <row r="312" spans="4:4" ht="12" customHeight="1" x14ac:dyDescent="0.2">
      <c r="D312" s="32"/>
    </row>
    <row r="313" spans="4:4" ht="12" customHeight="1" x14ac:dyDescent="0.2">
      <c r="D313" s="32"/>
    </row>
    <row r="314" spans="4:4" ht="12" customHeight="1" x14ac:dyDescent="0.2">
      <c r="D314" s="32"/>
    </row>
    <row r="315" spans="4:4" ht="12" customHeight="1" x14ac:dyDescent="0.2">
      <c r="D315" s="32"/>
    </row>
    <row r="316" spans="4:4" ht="12" customHeight="1" x14ac:dyDescent="0.2">
      <c r="D316" s="32"/>
    </row>
    <row r="317" spans="4:4" ht="12" customHeight="1" x14ac:dyDescent="0.2">
      <c r="D317" s="32"/>
    </row>
    <row r="318" spans="4:4" ht="12" customHeight="1" x14ac:dyDescent="0.2">
      <c r="D318" s="32"/>
    </row>
    <row r="319" spans="4:4" ht="12" customHeight="1" x14ac:dyDescent="0.2">
      <c r="D319" s="32"/>
    </row>
    <row r="320" spans="4:4" ht="12" customHeight="1" x14ac:dyDescent="0.2">
      <c r="D320" s="32"/>
    </row>
    <row r="321" spans="4:4" ht="12" customHeight="1" x14ac:dyDescent="0.2">
      <c r="D321" s="32"/>
    </row>
    <row r="322" spans="4:4" ht="12" customHeight="1" x14ac:dyDescent="0.2">
      <c r="D322" s="32"/>
    </row>
    <row r="323" spans="4:4" ht="12" customHeight="1" x14ac:dyDescent="0.2">
      <c r="D323" s="32"/>
    </row>
    <row r="324" spans="4:4" ht="12" customHeight="1" x14ac:dyDescent="0.2">
      <c r="D324" s="32"/>
    </row>
    <row r="325" spans="4:4" ht="12" customHeight="1" x14ac:dyDescent="0.2">
      <c r="D325" s="32"/>
    </row>
    <row r="326" spans="4:4" ht="12" customHeight="1" x14ac:dyDescent="0.2">
      <c r="D326" s="32"/>
    </row>
    <row r="327" spans="4:4" ht="12" customHeight="1" x14ac:dyDescent="0.2">
      <c r="D327" s="32"/>
    </row>
    <row r="328" spans="4:4" ht="12" customHeight="1" x14ac:dyDescent="0.2">
      <c r="D328" s="32"/>
    </row>
    <row r="329" spans="4:4" ht="12" customHeight="1" x14ac:dyDescent="0.2">
      <c r="D329" s="32"/>
    </row>
    <row r="330" spans="4:4" ht="12" customHeight="1" x14ac:dyDescent="0.2">
      <c r="D330" s="32"/>
    </row>
    <row r="331" spans="4:4" ht="12" customHeight="1" x14ac:dyDescent="0.2">
      <c r="D331" s="32"/>
    </row>
    <row r="332" spans="4:4" ht="12" customHeight="1" x14ac:dyDescent="0.2">
      <c r="D332" s="32"/>
    </row>
    <row r="333" spans="4:4" ht="12" customHeight="1" x14ac:dyDescent="0.2">
      <c r="D333" s="32"/>
    </row>
    <row r="334" spans="4:4" ht="12" customHeight="1" x14ac:dyDescent="0.2">
      <c r="D334" s="32"/>
    </row>
    <row r="335" spans="4:4" ht="12" customHeight="1" x14ac:dyDescent="0.2">
      <c r="D335" s="32"/>
    </row>
    <row r="336" spans="4:4" ht="12" customHeight="1" x14ac:dyDescent="0.2">
      <c r="D336" s="32"/>
    </row>
    <row r="337" spans="4:4" ht="12" customHeight="1" x14ac:dyDescent="0.2">
      <c r="D337" s="32"/>
    </row>
    <row r="338" spans="4:4" ht="12" customHeight="1" x14ac:dyDescent="0.2">
      <c r="D338" s="32"/>
    </row>
    <row r="339" spans="4:4" ht="12" customHeight="1" x14ac:dyDescent="0.2">
      <c r="D339" s="32"/>
    </row>
    <row r="340" spans="4:4" ht="12" customHeight="1" x14ac:dyDescent="0.2">
      <c r="D340" s="32"/>
    </row>
    <row r="341" spans="4:4" ht="12" customHeight="1" x14ac:dyDescent="0.2">
      <c r="D341" s="32"/>
    </row>
    <row r="342" spans="4:4" ht="12" customHeight="1" x14ac:dyDescent="0.2">
      <c r="D342" s="32"/>
    </row>
    <row r="343" spans="4:4" ht="12" customHeight="1" x14ac:dyDescent="0.2">
      <c r="D343" s="32"/>
    </row>
    <row r="344" spans="4:4" ht="12" customHeight="1" x14ac:dyDescent="0.2">
      <c r="D344" s="32"/>
    </row>
    <row r="345" spans="4:4" ht="12" customHeight="1" x14ac:dyDescent="0.2">
      <c r="D345" s="32"/>
    </row>
    <row r="346" spans="4:4" ht="12" customHeight="1" x14ac:dyDescent="0.2">
      <c r="D346" s="32"/>
    </row>
    <row r="347" spans="4:4" ht="12" customHeight="1" x14ac:dyDescent="0.2">
      <c r="D347" s="32"/>
    </row>
    <row r="348" spans="4:4" ht="12" customHeight="1" x14ac:dyDescent="0.2">
      <c r="D348" s="32"/>
    </row>
    <row r="349" spans="4:4" ht="12" customHeight="1" x14ac:dyDescent="0.2">
      <c r="D349" s="32"/>
    </row>
    <row r="350" spans="4:4" ht="12" customHeight="1" x14ac:dyDescent="0.2">
      <c r="D350" s="32"/>
    </row>
    <row r="351" spans="4:4" ht="12" customHeight="1" x14ac:dyDescent="0.2">
      <c r="D351" s="32"/>
    </row>
    <row r="352" spans="4:4" ht="12" customHeight="1" x14ac:dyDescent="0.2">
      <c r="D352" s="32"/>
    </row>
    <row r="353" spans="4:4" ht="12" customHeight="1" x14ac:dyDescent="0.2">
      <c r="D353" s="32"/>
    </row>
    <row r="354" spans="4:4" ht="12" customHeight="1" x14ac:dyDescent="0.2">
      <c r="D354" s="32"/>
    </row>
    <row r="355" spans="4:4" ht="12" customHeight="1" x14ac:dyDescent="0.2">
      <c r="D355" s="32"/>
    </row>
    <row r="356" spans="4:4" ht="12" customHeight="1" x14ac:dyDescent="0.2">
      <c r="D356" s="32"/>
    </row>
    <row r="357" spans="4:4" ht="12" customHeight="1" x14ac:dyDescent="0.2">
      <c r="D357" s="32"/>
    </row>
    <row r="358" spans="4:4" ht="12" customHeight="1" x14ac:dyDescent="0.2">
      <c r="D358" s="32"/>
    </row>
    <row r="359" spans="4:4" ht="12" customHeight="1" x14ac:dyDescent="0.2">
      <c r="D359" s="32"/>
    </row>
    <row r="360" spans="4:4" ht="12" customHeight="1" x14ac:dyDescent="0.2">
      <c r="D360" s="32"/>
    </row>
    <row r="361" spans="4:4" ht="12" customHeight="1" x14ac:dyDescent="0.2">
      <c r="D361" s="32"/>
    </row>
    <row r="362" spans="4:4" ht="12" customHeight="1" x14ac:dyDescent="0.2">
      <c r="D362" s="32"/>
    </row>
    <row r="363" spans="4:4" ht="12" customHeight="1" x14ac:dyDescent="0.2">
      <c r="D363" s="32"/>
    </row>
    <row r="364" spans="4:4" ht="12" customHeight="1" x14ac:dyDescent="0.2">
      <c r="D364" s="32"/>
    </row>
    <row r="365" spans="4:4" ht="12" customHeight="1" x14ac:dyDescent="0.2">
      <c r="D365" s="32"/>
    </row>
    <row r="366" spans="4:4" ht="12" customHeight="1" x14ac:dyDescent="0.2">
      <c r="D366" s="32"/>
    </row>
    <row r="367" spans="4:4" ht="12" customHeight="1" x14ac:dyDescent="0.2">
      <c r="D367" s="32"/>
    </row>
    <row r="368" spans="4:4" ht="12" customHeight="1" x14ac:dyDescent="0.2">
      <c r="D368" s="32"/>
    </row>
    <row r="369" spans="4:4" ht="12" customHeight="1" x14ac:dyDescent="0.2">
      <c r="D369" s="32"/>
    </row>
    <row r="370" spans="4:4" ht="12" customHeight="1" x14ac:dyDescent="0.2">
      <c r="D370" s="32"/>
    </row>
    <row r="371" spans="4:4" ht="12" customHeight="1" x14ac:dyDescent="0.2">
      <c r="D371" s="32"/>
    </row>
    <row r="372" spans="4:4" ht="12" customHeight="1" x14ac:dyDescent="0.2">
      <c r="D372" s="32"/>
    </row>
    <row r="373" spans="4:4" ht="12" customHeight="1" x14ac:dyDescent="0.2">
      <c r="D373" s="32"/>
    </row>
    <row r="374" spans="4:4" ht="12" customHeight="1" x14ac:dyDescent="0.2">
      <c r="D374" s="32"/>
    </row>
    <row r="375" spans="4:4" ht="12" customHeight="1" x14ac:dyDescent="0.2">
      <c r="D375" s="32"/>
    </row>
    <row r="376" spans="4:4" ht="12" customHeight="1" x14ac:dyDescent="0.2">
      <c r="D376" s="32"/>
    </row>
    <row r="377" spans="4:4" ht="12" customHeight="1" x14ac:dyDescent="0.2">
      <c r="D377" s="32"/>
    </row>
    <row r="378" spans="4:4" ht="12" customHeight="1" x14ac:dyDescent="0.2">
      <c r="D378" s="32"/>
    </row>
    <row r="379" spans="4:4" ht="12" customHeight="1" x14ac:dyDescent="0.2">
      <c r="D379" s="32"/>
    </row>
    <row r="380" spans="4:4" ht="12" customHeight="1" x14ac:dyDescent="0.2">
      <c r="D380" s="32"/>
    </row>
    <row r="381" spans="4:4" ht="12" customHeight="1" x14ac:dyDescent="0.2">
      <c r="D381" s="32"/>
    </row>
    <row r="382" spans="4:4" ht="12" customHeight="1" x14ac:dyDescent="0.2">
      <c r="D382" s="32"/>
    </row>
    <row r="383" spans="4:4" ht="12" customHeight="1" x14ac:dyDescent="0.2">
      <c r="D383" s="32"/>
    </row>
    <row r="384" spans="4:4" ht="12" customHeight="1" x14ac:dyDescent="0.2">
      <c r="D384" s="32"/>
    </row>
    <row r="385" spans="4:4" ht="12" customHeight="1" x14ac:dyDescent="0.2">
      <c r="D385" s="32"/>
    </row>
    <row r="386" spans="4:4" ht="12" customHeight="1" x14ac:dyDescent="0.2">
      <c r="D386" s="32"/>
    </row>
    <row r="387" spans="4:4" ht="12" customHeight="1" x14ac:dyDescent="0.2">
      <c r="D387" s="32"/>
    </row>
    <row r="388" spans="4:4" ht="12" customHeight="1" x14ac:dyDescent="0.2">
      <c r="D388" s="32"/>
    </row>
    <row r="389" spans="4:4" ht="12" customHeight="1" x14ac:dyDescent="0.2">
      <c r="D389" s="32"/>
    </row>
    <row r="390" spans="4:4" ht="12" customHeight="1" x14ac:dyDescent="0.2">
      <c r="D390" s="32"/>
    </row>
    <row r="391" spans="4:4" ht="12" customHeight="1" x14ac:dyDescent="0.2">
      <c r="D391" s="32"/>
    </row>
    <row r="392" spans="4:4" ht="12" customHeight="1" x14ac:dyDescent="0.2">
      <c r="D392" s="32"/>
    </row>
    <row r="393" spans="4:4" ht="12" customHeight="1" x14ac:dyDescent="0.2">
      <c r="D393" s="32"/>
    </row>
    <row r="394" spans="4:4" ht="12" customHeight="1" x14ac:dyDescent="0.2">
      <c r="D394" s="32"/>
    </row>
    <row r="395" spans="4:4" ht="12" customHeight="1" x14ac:dyDescent="0.2">
      <c r="D395" s="32"/>
    </row>
    <row r="396" spans="4:4" ht="12" customHeight="1" x14ac:dyDescent="0.2">
      <c r="D396" s="32"/>
    </row>
    <row r="397" spans="4:4" ht="12" customHeight="1" x14ac:dyDescent="0.2">
      <c r="D397" s="32"/>
    </row>
    <row r="398" spans="4:4" ht="12" customHeight="1" x14ac:dyDescent="0.2">
      <c r="D398" s="32"/>
    </row>
    <row r="399" spans="4:4" ht="12" customHeight="1" x14ac:dyDescent="0.2">
      <c r="D399" s="32"/>
    </row>
    <row r="400" spans="4:4" ht="12" customHeight="1" x14ac:dyDescent="0.2">
      <c r="D400" s="32"/>
    </row>
    <row r="401" spans="4:4" ht="12" customHeight="1" x14ac:dyDescent="0.2">
      <c r="D401" s="32"/>
    </row>
    <row r="402" spans="4:4" ht="12" customHeight="1" x14ac:dyDescent="0.2">
      <c r="D402" s="32"/>
    </row>
    <row r="403" spans="4:4" ht="12" customHeight="1" x14ac:dyDescent="0.2">
      <c r="D403" s="32"/>
    </row>
    <row r="404" spans="4:4" ht="12" customHeight="1" x14ac:dyDescent="0.2">
      <c r="D404" s="32"/>
    </row>
    <row r="405" spans="4:4" ht="12" customHeight="1" x14ac:dyDescent="0.2">
      <c r="D405" s="32"/>
    </row>
    <row r="406" spans="4:4" ht="12" customHeight="1" x14ac:dyDescent="0.2">
      <c r="D406" s="32"/>
    </row>
    <row r="407" spans="4:4" ht="12" customHeight="1" x14ac:dyDescent="0.2">
      <c r="D407" s="32"/>
    </row>
    <row r="408" spans="4:4" ht="12" customHeight="1" x14ac:dyDescent="0.2">
      <c r="D408" s="32"/>
    </row>
    <row r="409" spans="4:4" ht="12" customHeight="1" x14ac:dyDescent="0.2">
      <c r="D409" s="32"/>
    </row>
    <row r="410" spans="4:4" ht="12" customHeight="1" x14ac:dyDescent="0.2">
      <c r="D410" s="32"/>
    </row>
    <row r="411" spans="4:4" ht="12" customHeight="1" x14ac:dyDescent="0.2">
      <c r="D411" s="32"/>
    </row>
    <row r="412" spans="4:4" ht="12" customHeight="1" x14ac:dyDescent="0.2">
      <c r="D412" s="32"/>
    </row>
    <row r="413" spans="4:4" ht="12" customHeight="1" x14ac:dyDescent="0.2">
      <c r="D413" s="32"/>
    </row>
    <row r="414" spans="4:4" ht="12" customHeight="1" x14ac:dyDescent="0.2">
      <c r="D414" s="32"/>
    </row>
    <row r="415" spans="4:4" ht="12" customHeight="1" x14ac:dyDescent="0.2">
      <c r="D415" s="32"/>
    </row>
    <row r="416" spans="4:4" ht="12" customHeight="1" x14ac:dyDescent="0.2">
      <c r="D416" s="32"/>
    </row>
    <row r="417" spans="4:4" ht="12" customHeight="1" x14ac:dyDescent="0.2">
      <c r="D417" s="32"/>
    </row>
    <row r="418" spans="4:4" ht="12" customHeight="1" x14ac:dyDescent="0.2">
      <c r="D418" s="32"/>
    </row>
    <row r="419" spans="4:4" ht="12" customHeight="1" x14ac:dyDescent="0.2">
      <c r="D419" s="32"/>
    </row>
    <row r="420" spans="4:4" ht="12" customHeight="1" x14ac:dyDescent="0.2">
      <c r="D420" s="32"/>
    </row>
    <row r="421" spans="4:4" ht="12" customHeight="1" x14ac:dyDescent="0.2">
      <c r="D421" s="32"/>
    </row>
    <row r="422" spans="4:4" ht="12" customHeight="1" x14ac:dyDescent="0.2">
      <c r="D422" s="32"/>
    </row>
    <row r="423" spans="4:4" ht="12" customHeight="1" x14ac:dyDescent="0.2">
      <c r="D423" s="32"/>
    </row>
    <row r="424" spans="4:4" ht="12" customHeight="1" x14ac:dyDescent="0.2">
      <c r="D424" s="32"/>
    </row>
    <row r="425" spans="4:4" ht="12" customHeight="1" x14ac:dyDescent="0.2">
      <c r="D425" s="32"/>
    </row>
    <row r="426" spans="4:4" ht="12" customHeight="1" x14ac:dyDescent="0.2">
      <c r="D426" s="32"/>
    </row>
    <row r="427" spans="4:4" ht="12" customHeight="1" x14ac:dyDescent="0.2">
      <c r="D427" s="32"/>
    </row>
    <row r="428" spans="4:4" ht="12" customHeight="1" x14ac:dyDescent="0.2">
      <c r="D428" s="32"/>
    </row>
    <row r="429" spans="4:4" ht="12" customHeight="1" x14ac:dyDescent="0.2">
      <c r="D429" s="32"/>
    </row>
    <row r="430" spans="4:4" ht="12" customHeight="1" x14ac:dyDescent="0.2">
      <c r="D430" s="32"/>
    </row>
    <row r="431" spans="4:4" ht="12" customHeight="1" x14ac:dyDescent="0.2">
      <c r="D431" s="32"/>
    </row>
    <row r="432" spans="4:4" ht="12" customHeight="1" x14ac:dyDescent="0.2">
      <c r="D432" s="32"/>
    </row>
    <row r="433" spans="4:4" ht="12" customHeight="1" x14ac:dyDescent="0.2">
      <c r="D433" s="32"/>
    </row>
    <row r="434" spans="4:4" ht="12" customHeight="1" x14ac:dyDescent="0.2">
      <c r="D434" s="32"/>
    </row>
    <row r="435" spans="4:4" ht="12" customHeight="1" x14ac:dyDescent="0.2">
      <c r="D435" s="32"/>
    </row>
    <row r="436" spans="4:4" ht="12" customHeight="1" x14ac:dyDescent="0.2">
      <c r="D436" s="32"/>
    </row>
    <row r="437" spans="4:4" ht="12" customHeight="1" x14ac:dyDescent="0.2">
      <c r="D437" s="32"/>
    </row>
    <row r="438" spans="4:4" ht="12" customHeight="1" x14ac:dyDescent="0.2">
      <c r="D438" s="32"/>
    </row>
    <row r="439" spans="4:4" ht="12" customHeight="1" x14ac:dyDescent="0.2">
      <c r="D439" s="32"/>
    </row>
    <row r="440" spans="4:4" ht="12" customHeight="1" x14ac:dyDescent="0.2">
      <c r="D440" s="32"/>
    </row>
    <row r="441" spans="4:4" ht="12" customHeight="1" x14ac:dyDescent="0.2">
      <c r="D441" s="32"/>
    </row>
    <row r="442" spans="4:4" ht="12" customHeight="1" x14ac:dyDescent="0.2">
      <c r="D442" s="32"/>
    </row>
    <row r="443" spans="4:4" ht="12" customHeight="1" x14ac:dyDescent="0.2">
      <c r="D443" s="32"/>
    </row>
    <row r="444" spans="4:4" ht="12" customHeight="1" x14ac:dyDescent="0.2">
      <c r="D444" s="32"/>
    </row>
    <row r="445" spans="4:4" ht="12" customHeight="1" x14ac:dyDescent="0.2">
      <c r="D445" s="32"/>
    </row>
    <row r="446" spans="4:4" ht="12" customHeight="1" x14ac:dyDescent="0.2">
      <c r="D446" s="32"/>
    </row>
    <row r="447" spans="4:4" ht="12" customHeight="1" x14ac:dyDescent="0.2">
      <c r="D447" s="32"/>
    </row>
    <row r="448" spans="4:4" ht="12" customHeight="1" x14ac:dyDescent="0.2">
      <c r="D448" s="32"/>
    </row>
    <row r="449" spans="4:4" ht="12" customHeight="1" x14ac:dyDescent="0.2">
      <c r="D449" s="32"/>
    </row>
    <row r="450" spans="4:4" ht="12" customHeight="1" x14ac:dyDescent="0.2">
      <c r="D450" s="32"/>
    </row>
    <row r="451" spans="4:4" ht="12" customHeight="1" x14ac:dyDescent="0.2">
      <c r="D451" s="32"/>
    </row>
    <row r="452" spans="4:4" ht="12" customHeight="1" x14ac:dyDescent="0.2">
      <c r="D452" s="32"/>
    </row>
    <row r="453" spans="4:4" ht="12" customHeight="1" x14ac:dyDescent="0.2">
      <c r="D453" s="32"/>
    </row>
    <row r="454" spans="4:4" ht="12" customHeight="1" x14ac:dyDescent="0.2">
      <c r="D454" s="32"/>
    </row>
    <row r="455" spans="4:4" ht="12" customHeight="1" x14ac:dyDescent="0.2">
      <c r="D455" s="32"/>
    </row>
    <row r="456" spans="4:4" ht="12" customHeight="1" x14ac:dyDescent="0.2">
      <c r="D456" s="32"/>
    </row>
    <row r="457" spans="4:4" ht="12" customHeight="1" x14ac:dyDescent="0.2">
      <c r="D457" s="32"/>
    </row>
    <row r="458" spans="4:4" ht="12" customHeight="1" x14ac:dyDescent="0.2">
      <c r="D458" s="32"/>
    </row>
    <row r="459" spans="4:4" ht="12" customHeight="1" x14ac:dyDescent="0.2">
      <c r="D459" s="32"/>
    </row>
    <row r="460" spans="4:4" ht="12" customHeight="1" x14ac:dyDescent="0.2">
      <c r="D460" s="32"/>
    </row>
    <row r="461" spans="4:4" ht="12" customHeight="1" x14ac:dyDescent="0.2">
      <c r="D461" s="32"/>
    </row>
    <row r="462" spans="4:4" ht="12" customHeight="1" x14ac:dyDescent="0.2">
      <c r="D462" s="32"/>
    </row>
    <row r="463" spans="4:4" ht="12" customHeight="1" x14ac:dyDescent="0.2">
      <c r="D463" s="32"/>
    </row>
    <row r="464" spans="4:4" ht="12" customHeight="1" x14ac:dyDescent="0.2">
      <c r="D464" s="32"/>
    </row>
    <row r="465" spans="4:4" ht="12" customHeight="1" x14ac:dyDescent="0.2">
      <c r="D465" s="32"/>
    </row>
    <row r="466" spans="4:4" ht="12" customHeight="1" x14ac:dyDescent="0.2">
      <c r="D466" s="32"/>
    </row>
    <row r="467" spans="4:4" ht="12" customHeight="1" x14ac:dyDescent="0.2">
      <c r="D467" s="32"/>
    </row>
    <row r="468" spans="4:4" ht="12" customHeight="1" x14ac:dyDescent="0.2">
      <c r="D468" s="32"/>
    </row>
    <row r="469" spans="4:4" ht="12" customHeight="1" x14ac:dyDescent="0.2">
      <c r="D469" s="32"/>
    </row>
    <row r="470" spans="4:4" ht="12" customHeight="1" x14ac:dyDescent="0.2">
      <c r="D470" s="32"/>
    </row>
    <row r="471" spans="4:4" ht="12" customHeight="1" x14ac:dyDescent="0.2">
      <c r="D471" s="32"/>
    </row>
    <row r="472" spans="4:4" ht="12" customHeight="1" x14ac:dyDescent="0.2">
      <c r="D472" s="32"/>
    </row>
    <row r="473" spans="4:4" ht="12" customHeight="1" x14ac:dyDescent="0.2">
      <c r="D473" s="32"/>
    </row>
    <row r="474" spans="4:4" ht="12" customHeight="1" x14ac:dyDescent="0.2">
      <c r="D474" s="32"/>
    </row>
    <row r="475" spans="4:4" ht="12" customHeight="1" x14ac:dyDescent="0.2">
      <c r="D475" s="32"/>
    </row>
    <row r="476" spans="4:4" ht="12" customHeight="1" x14ac:dyDescent="0.2">
      <c r="D476" s="32"/>
    </row>
    <row r="477" spans="4:4" ht="12" customHeight="1" x14ac:dyDescent="0.2">
      <c r="D477" s="32"/>
    </row>
    <row r="478" spans="4:4" ht="12" customHeight="1" x14ac:dyDescent="0.2">
      <c r="D478" s="32"/>
    </row>
    <row r="479" spans="4:4" ht="12" customHeight="1" x14ac:dyDescent="0.2">
      <c r="D479" s="32"/>
    </row>
    <row r="480" spans="4:4" ht="12" customHeight="1" x14ac:dyDescent="0.2">
      <c r="D480" s="32"/>
    </row>
    <row r="481" spans="4:4" ht="12" customHeight="1" x14ac:dyDescent="0.2">
      <c r="D481" s="32"/>
    </row>
    <row r="482" spans="4:4" ht="12" customHeight="1" x14ac:dyDescent="0.2">
      <c r="D482" s="32"/>
    </row>
    <row r="483" spans="4:4" ht="12" customHeight="1" x14ac:dyDescent="0.2">
      <c r="D483" s="32"/>
    </row>
    <row r="484" spans="4:4" ht="12" customHeight="1" x14ac:dyDescent="0.2">
      <c r="D484" s="32"/>
    </row>
    <row r="485" spans="4:4" ht="12" customHeight="1" x14ac:dyDescent="0.2">
      <c r="D485" s="32"/>
    </row>
    <row r="486" spans="4:4" ht="12" customHeight="1" x14ac:dyDescent="0.2">
      <c r="D486" s="32"/>
    </row>
    <row r="487" spans="4:4" ht="12" customHeight="1" x14ac:dyDescent="0.2">
      <c r="D487" s="32"/>
    </row>
    <row r="488" spans="4:4" ht="12" customHeight="1" x14ac:dyDescent="0.2">
      <c r="D488" s="32"/>
    </row>
    <row r="489" spans="4:4" ht="12" customHeight="1" x14ac:dyDescent="0.2">
      <c r="D489" s="32"/>
    </row>
    <row r="490" spans="4:4" ht="12" customHeight="1" x14ac:dyDescent="0.2">
      <c r="D490" s="32"/>
    </row>
    <row r="491" spans="4:4" ht="12" customHeight="1" x14ac:dyDescent="0.2">
      <c r="D491" s="32"/>
    </row>
    <row r="492" spans="4:4" ht="12" customHeight="1" x14ac:dyDescent="0.2">
      <c r="D492" s="32"/>
    </row>
    <row r="493" spans="4:4" ht="12" customHeight="1" x14ac:dyDescent="0.2">
      <c r="D493" s="32"/>
    </row>
    <row r="494" spans="4:4" ht="12" customHeight="1" x14ac:dyDescent="0.2">
      <c r="D494" s="32"/>
    </row>
    <row r="495" spans="4:4" ht="12" customHeight="1" x14ac:dyDescent="0.2">
      <c r="D495" s="32"/>
    </row>
    <row r="496" spans="4:4" ht="12" customHeight="1" x14ac:dyDescent="0.2">
      <c r="D496" s="32"/>
    </row>
    <row r="497" spans="4:4" ht="12" customHeight="1" x14ac:dyDescent="0.2">
      <c r="D497" s="32"/>
    </row>
    <row r="498" spans="4:4" ht="12" customHeight="1" x14ac:dyDescent="0.2">
      <c r="D498" s="32"/>
    </row>
    <row r="499" spans="4:4" ht="12" customHeight="1" x14ac:dyDescent="0.2">
      <c r="D499" s="32"/>
    </row>
    <row r="500" spans="4:4" ht="12" customHeight="1" x14ac:dyDescent="0.2">
      <c r="D500" s="32"/>
    </row>
    <row r="501" spans="4:4" ht="12" customHeight="1" x14ac:dyDescent="0.2">
      <c r="D501" s="32"/>
    </row>
    <row r="502" spans="4:4" ht="12" customHeight="1" x14ac:dyDescent="0.2">
      <c r="D502" s="32"/>
    </row>
    <row r="503" spans="4:4" ht="12" customHeight="1" x14ac:dyDescent="0.2">
      <c r="D503" s="32"/>
    </row>
    <row r="504" spans="4:4" ht="12" customHeight="1" x14ac:dyDescent="0.2">
      <c r="D504" s="32"/>
    </row>
    <row r="505" spans="4:4" ht="12" customHeight="1" x14ac:dyDescent="0.2">
      <c r="D505" s="32"/>
    </row>
    <row r="506" spans="4:4" ht="12" customHeight="1" x14ac:dyDescent="0.2">
      <c r="D506" s="32"/>
    </row>
    <row r="507" spans="4:4" ht="12" customHeight="1" x14ac:dyDescent="0.2">
      <c r="D507" s="32"/>
    </row>
    <row r="508" spans="4:4" ht="12" customHeight="1" x14ac:dyDescent="0.2">
      <c r="D508" s="32"/>
    </row>
    <row r="509" spans="4:4" ht="12" customHeight="1" x14ac:dyDescent="0.2">
      <c r="D509" s="32"/>
    </row>
    <row r="510" spans="4:4" ht="12" customHeight="1" x14ac:dyDescent="0.2">
      <c r="D510" s="32"/>
    </row>
    <row r="511" spans="4:4" ht="12" customHeight="1" x14ac:dyDescent="0.2">
      <c r="D511" s="32"/>
    </row>
    <row r="512" spans="4:4" ht="12" customHeight="1" x14ac:dyDescent="0.2">
      <c r="D512" s="32"/>
    </row>
    <row r="513" spans="4:4" ht="12" customHeight="1" x14ac:dyDescent="0.2">
      <c r="D513" s="32"/>
    </row>
    <row r="514" spans="4:4" ht="12" customHeight="1" x14ac:dyDescent="0.2">
      <c r="D514" s="32"/>
    </row>
    <row r="515" spans="4:4" ht="12" customHeight="1" x14ac:dyDescent="0.2">
      <c r="D515" s="32"/>
    </row>
    <row r="516" spans="4:4" ht="12" customHeight="1" x14ac:dyDescent="0.2">
      <c r="D516" s="32"/>
    </row>
    <row r="517" spans="4:4" ht="12" customHeight="1" x14ac:dyDescent="0.2">
      <c r="D517" s="32"/>
    </row>
    <row r="518" spans="4:4" ht="12" customHeight="1" x14ac:dyDescent="0.2">
      <c r="D518" s="32"/>
    </row>
    <row r="519" spans="4:4" ht="12" customHeight="1" x14ac:dyDescent="0.2">
      <c r="D519" s="32"/>
    </row>
    <row r="520" spans="4:4" ht="12" customHeight="1" x14ac:dyDescent="0.2">
      <c r="D520" s="32"/>
    </row>
    <row r="521" spans="4:4" ht="12" customHeight="1" x14ac:dyDescent="0.2">
      <c r="D521" s="32"/>
    </row>
    <row r="522" spans="4:4" ht="12" customHeight="1" x14ac:dyDescent="0.2">
      <c r="D522" s="32"/>
    </row>
    <row r="523" spans="4:4" ht="12" customHeight="1" x14ac:dyDescent="0.2">
      <c r="D523" s="32"/>
    </row>
    <row r="524" spans="4:4" ht="12" customHeight="1" x14ac:dyDescent="0.2">
      <c r="D524" s="32"/>
    </row>
    <row r="525" spans="4:4" ht="12" customHeight="1" x14ac:dyDescent="0.2">
      <c r="D525" s="32"/>
    </row>
    <row r="526" spans="4:4" ht="12" customHeight="1" x14ac:dyDescent="0.2">
      <c r="D526" s="32"/>
    </row>
    <row r="527" spans="4:4" ht="12" customHeight="1" x14ac:dyDescent="0.2">
      <c r="D527" s="32"/>
    </row>
    <row r="528" spans="4:4" ht="12" customHeight="1" x14ac:dyDescent="0.2">
      <c r="D528" s="32"/>
    </row>
    <row r="529" spans="4:4" ht="12" customHeight="1" x14ac:dyDescent="0.2">
      <c r="D529" s="32"/>
    </row>
    <row r="530" spans="4:4" ht="12" customHeight="1" x14ac:dyDescent="0.2">
      <c r="D530" s="32"/>
    </row>
    <row r="531" spans="4:4" ht="12" customHeight="1" x14ac:dyDescent="0.2">
      <c r="D531" s="32"/>
    </row>
    <row r="532" spans="4:4" ht="12" customHeight="1" x14ac:dyDescent="0.2">
      <c r="D532" s="32"/>
    </row>
    <row r="533" spans="4:4" ht="12" customHeight="1" x14ac:dyDescent="0.2">
      <c r="D533" s="32"/>
    </row>
    <row r="534" spans="4:4" ht="12" customHeight="1" x14ac:dyDescent="0.2">
      <c r="D534" s="32"/>
    </row>
    <row r="535" spans="4:4" ht="12" customHeight="1" x14ac:dyDescent="0.2">
      <c r="D535" s="32"/>
    </row>
    <row r="536" spans="4:4" ht="12" customHeight="1" x14ac:dyDescent="0.2">
      <c r="D536" s="32"/>
    </row>
    <row r="537" spans="4:4" ht="12" customHeight="1" x14ac:dyDescent="0.2">
      <c r="D537" s="32"/>
    </row>
    <row r="538" spans="4:4" ht="12" customHeight="1" x14ac:dyDescent="0.2">
      <c r="D538" s="32"/>
    </row>
    <row r="539" spans="4:4" ht="12" customHeight="1" x14ac:dyDescent="0.2">
      <c r="D539" s="32"/>
    </row>
    <row r="540" spans="4:4" ht="12" customHeight="1" x14ac:dyDescent="0.2">
      <c r="D540" s="32"/>
    </row>
    <row r="541" spans="4:4" ht="12" customHeight="1" x14ac:dyDescent="0.2">
      <c r="D541" s="32"/>
    </row>
    <row r="542" spans="4:4" ht="12" customHeight="1" x14ac:dyDescent="0.2">
      <c r="D542" s="32"/>
    </row>
    <row r="543" spans="4:4" ht="12" customHeight="1" x14ac:dyDescent="0.2">
      <c r="D543" s="32"/>
    </row>
    <row r="544" spans="4:4" ht="12" customHeight="1" x14ac:dyDescent="0.2">
      <c r="D544" s="32"/>
    </row>
    <row r="545" spans="4:4" ht="12" customHeight="1" x14ac:dyDescent="0.2">
      <c r="D545" s="32"/>
    </row>
    <row r="546" spans="4:4" ht="12" customHeight="1" x14ac:dyDescent="0.2">
      <c r="D546" s="32"/>
    </row>
    <row r="547" spans="4:4" ht="12" customHeight="1" x14ac:dyDescent="0.2">
      <c r="D547" s="32"/>
    </row>
    <row r="548" spans="4:4" ht="12" customHeight="1" x14ac:dyDescent="0.2">
      <c r="D548" s="32"/>
    </row>
    <row r="549" spans="4:4" ht="12" customHeight="1" x14ac:dyDescent="0.2">
      <c r="D549" s="32"/>
    </row>
    <row r="550" spans="4:4" ht="12" customHeight="1" x14ac:dyDescent="0.2">
      <c r="D550" s="32"/>
    </row>
    <row r="551" spans="4:4" ht="12" customHeight="1" x14ac:dyDescent="0.2">
      <c r="D551" s="32"/>
    </row>
    <row r="552" spans="4:4" ht="12" customHeight="1" x14ac:dyDescent="0.2">
      <c r="D552" s="32"/>
    </row>
    <row r="553" spans="4:4" ht="12" customHeight="1" x14ac:dyDescent="0.2">
      <c r="D553" s="32"/>
    </row>
    <row r="554" spans="4:4" ht="12" customHeight="1" x14ac:dyDescent="0.2">
      <c r="D554" s="32"/>
    </row>
    <row r="555" spans="4:4" ht="12" customHeight="1" x14ac:dyDescent="0.2">
      <c r="D555" s="32"/>
    </row>
    <row r="556" spans="4:4" ht="12" customHeight="1" x14ac:dyDescent="0.2">
      <c r="D556" s="32"/>
    </row>
    <row r="557" spans="4:4" ht="12" customHeight="1" x14ac:dyDescent="0.2">
      <c r="D557" s="32"/>
    </row>
    <row r="558" spans="4:4" ht="12" customHeight="1" x14ac:dyDescent="0.2">
      <c r="D558" s="32"/>
    </row>
    <row r="559" spans="4:4" ht="12" customHeight="1" x14ac:dyDescent="0.2">
      <c r="D559" s="32"/>
    </row>
    <row r="560" spans="4:4" ht="12" customHeight="1" x14ac:dyDescent="0.2">
      <c r="D560" s="32"/>
    </row>
    <row r="561" spans="4:4" ht="12" customHeight="1" x14ac:dyDescent="0.2">
      <c r="D561" s="32"/>
    </row>
    <row r="562" spans="4:4" ht="12" customHeight="1" x14ac:dyDescent="0.2">
      <c r="D562" s="32"/>
    </row>
    <row r="563" spans="4:4" ht="12" customHeight="1" x14ac:dyDescent="0.2">
      <c r="D563" s="32"/>
    </row>
    <row r="564" spans="4:4" ht="12" customHeight="1" x14ac:dyDescent="0.2">
      <c r="D564" s="32"/>
    </row>
    <row r="565" spans="4:4" ht="12" customHeight="1" x14ac:dyDescent="0.2">
      <c r="D565" s="32"/>
    </row>
    <row r="566" spans="4:4" ht="12" customHeight="1" x14ac:dyDescent="0.2">
      <c r="D566" s="32"/>
    </row>
    <row r="567" spans="4:4" ht="12" customHeight="1" x14ac:dyDescent="0.2">
      <c r="D567" s="32"/>
    </row>
    <row r="568" spans="4:4" ht="12" customHeight="1" x14ac:dyDescent="0.2">
      <c r="D568" s="32"/>
    </row>
    <row r="569" spans="4:4" ht="12" customHeight="1" x14ac:dyDescent="0.2">
      <c r="D569" s="32"/>
    </row>
    <row r="570" spans="4:4" ht="12" customHeight="1" x14ac:dyDescent="0.2">
      <c r="D570" s="32"/>
    </row>
    <row r="571" spans="4:4" ht="12" customHeight="1" x14ac:dyDescent="0.2">
      <c r="D571" s="32"/>
    </row>
    <row r="572" spans="4:4" ht="12" customHeight="1" x14ac:dyDescent="0.2">
      <c r="D572" s="32"/>
    </row>
    <row r="573" spans="4:4" ht="12" customHeight="1" x14ac:dyDescent="0.2">
      <c r="D573" s="32"/>
    </row>
    <row r="574" spans="4:4" ht="12" customHeight="1" x14ac:dyDescent="0.2">
      <c r="D574" s="32"/>
    </row>
    <row r="575" spans="4:4" ht="12" customHeight="1" x14ac:dyDescent="0.2">
      <c r="D575" s="32"/>
    </row>
    <row r="576" spans="4:4" ht="12" customHeight="1" x14ac:dyDescent="0.2">
      <c r="D576" s="32"/>
    </row>
    <row r="577" spans="4:4" ht="12" customHeight="1" x14ac:dyDescent="0.2">
      <c r="D577" s="32"/>
    </row>
    <row r="578" spans="4:4" ht="12" customHeight="1" x14ac:dyDescent="0.2">
      <c r="D578" s="32"/>
    </row>
    <row r="579" spans="4:4" ht="12" customHeight="1" x14ac:dyDescent="0.2">
      <c r="D579" s="32"/>
    </row>
    <row r="580" spans="4:4" ht="12" customHeight="1" x14ac:dyDescent="0.2">
      <c r="D580" s="32"/>
    </row>
    <row r="581" spans="4:4" ht="12" customHeight="1" x14ac:dyDescent="0.2">
      <c r="D581" s="32"/>
    </row>
    <row r="582" spans="4:4" ht="12" customHeight="1" x14ac:dyDescent="0.2">
      <c r="D582" s="32"/>
    </row>
    <row r="583" spans="4:4" ht="12" customHeight="1" x14ac:dyDescent="0.2">
      <c r="D583" s="32"/>
    </row>
    <row r="584" spans="4:4" ht="12" customHeight="1" x14ac:dyDescent="0.2">
      <c r="D584" s="32"/>
    </row>
    <row r="585" spans="4:4" ht="12" customHeight="1" x14ac:dyDescent="0.2">
      <c r="D585" s="32"/>
    </row>
    <row r="586" spans="4:4" ht="12" customHeight="1" x14ac:dyDescent="0.2">
      <c r="D586" s="32"/>
    </row>
    <row r="587" spans="4:4" ht="12" customHeight="1" x14ac:dyDescent="0.2">
      <c r="D587" s="32"/>
    </row>
    <row r="588" spans="4:4" ht="12" customHeight="1" x14ac:dyDescent="0.2">
      <c r="D588" s="32"/>
    </row>
    <row r="589" spans="4:4" ht="12" customHeight="1" x14ac:dyDescent="0.2">
      <c r="D589" s="32"/>
    </row>
    <row r="590" spans="4:4" ht="12" customHeight="1" x14ac:dyDescent="0.2">
      <c r="D590" s="32"/>
    </row>
    <row r="591" spans="4:4" ht="12" customHeight="1" x14ac:dyDescent="0.2">
      <c r="D591" s="32"/>
    </row>
    <row r="592" spans="4:4" ht="12" customHeight="1" x14ac:dyDescent="0.2">
      <c r="D592" s="32"/>
    </row>
    <row r="593" spans="4:4" ht="12" customHeight="1" x14ac:dyDescent="0.2">
      <c r="D593" s="32"/>
    </row>
    <row r="594" spans="4:4" ht="12" customHeight="1" x14ac:dyDescent="0.2">
      <c r="D594" s="32"/>
    </row>
    <row r="595" spans="4:4" ht="12" customHeight="1" x14ac:dyDescent="0.2">
      <c r="D595" s="32"/>
    </row>
    <row r="596" spans="4:4" ht="12" customHeight="1" x14ac:dyDescent="0.2">
      <c r="D596" s="32"/>
    </row>
    <row r="597" spans="4:4" ht="12" customHeight="1" x14ac:dyDescent="0.2">
      <c r="D597" s="32"/>
    </row>
    <row r="598" spans="4:4" ht="12" customHeight="1" x14ac:dyDescent="0.2">
      <c r="D598" s="32"/>
    </row>
    <row r="599" spans="4:4" ht="12" customHeight="1" x14ac:dyDescent="0.2">
      <c r="D599" s="32"/>
    </row>
    <row r="600" spans="4:4" ht="12" customHeight="1" x14ac:dyDescent="0.2">
      <c r="D600" s="32"/>
    </row>
    <row r="601" spans="4:4" ht="12" customHeight="1" x14ac:dyDescent="0.2">
      <c r="D601" s="32"/>
    </row>
    <row r="602" spans="4:4" ht="12" customHeight="1" x14ac:dyDescent="0.2">
      <c r="D602" s="32"/>
    </row>
    <row r="603" spans="4:4" ht="12" customHeight="1" x14ac:dyDescent="0.2">
      <c r="D603" s="32"/>
    </row>
    <row r="604" spans="4:4" ht="12" customHeight="1" x14ac:dyDescent="0.2">
      <c r="D604" s="32"/>
    </row>
    <row r="605" spans="4:4" ht="12" customHeight="1" x14ac:dyDescent="0.2">
      <c r="D605" s="32"/>
    </row>
    <row r="606" spans="4:4" ht="12" customHeight="1" x14ac:dyDescent="0.2">
      <c r="D606" s="32"/>
    </row>
    <row r="607" spans="4:4" ht="12" customHeight="1" x14ac:dyDescent="0.2">
      <c r="D607" s="32"/>
    </row>
    <row r="608" spans="4:4" ht="12" customHeight="1" x14ac:dyDescent="0.2">
      <c r="D608" s="32"/>
    </row>
    <row r="609" spans="4:4" ht="12" customHeight="1" x14ac:dyDescent="0.2">
      <c r="D609" s="32"/>
    </row>
    <row r="610" spans="4:4" ht="12" customHeight="1" x14ac:dyDescent="0.2">
      <c r="D610" s="32"/>
    </row>
    <row r="611" spans="4:4" ht="12" customHeight="1" x14ac:dyDescent="0.2">
      <c r="D611" s="32"/>
    </row>
    <row r="612" spans="4:4" ht="12" customHeight="1" x14ac:dyDescent="0.2">
      <c r="D612" s="32"/>
    </row>
    <row r="613" spans="4:4" ht="12" customHeight="1" x14ac:dyDescent="0.2">
      <c r="D613" s="32"/>
    </row>
    <row r="614" spans="4:4" ht="12" customHeight="1" x14ac:dyDescent="0.2">
      <c r="D614" s="32"/>
    </row>
    <row r="615" spans="4:4" ht="12" customHeight="1" x14ac:dyDescent="0.2">
      <c r="D615" s="32"/>
    </row>
    <row r="616" spans="4:4" ht="12" customHeight="1" x14ac:dyDescent="0.2">
      <c r="D616" s="32"/>
    </row>
    <row r="617" spans="4:4" ht="12" customHeight="1" x14ac:dyDescent="0.2">
      <c r="D617" s="32"/>
    </row>
    <row r="618" spans="4:4" ht="12" customHeight="1" x14ac:dyDescent="0.2">
      <c r="D618" s="32"/>
    </row>
    <row r="619" spans="4:4" ht="12" customHeight="1" x14ac:dyDescent="0.2">
      <c r="D619" s="32"/>
    </row>
    <row r="620" spans="4:4" ht="12" customHeight="1" x14ac:dyDescent="0.2">
      <c r="D620" s="32"/>
    </row>
    <row r="621" spans="4:4" ht="12" customHeight="1" x14ac:dyDescent="0.2">
      <c r="D621" s="32"/>
    </row>
    <row r="622" spans="4:4" ht="12" customHeight="1" x14ac:dyDescent="0.2">
      <c r="D622" s="32"/>
    </row>
    <row r="623" spans="4:4" ht="12" customHeight="1" x14ac:dyDescent="0.2">
      <c r="D623" s="32"/>
    </row>
    <row r="624" spans="4:4" ht="12" customHeight="1" x14ac:dyDescent="0.2">
      <c r="D624" s="32"/>
    </row>
    <row r="625" spans="4:4" ht="12" customHeight="1" x14ac:dyDescent="0.2">
      <c r="D625" s="32"/>
    </row>
    <row r="626" spans="4:4" ht="12" customHeight="1" x14ac:dyDescent="0.2">
      <c r="D626" s="32"/>
    </row>
    <row r="627" spans="4:4" ht="12" customHeight="1" x14ac:dyDescent="0.2">
      <c r="D627" s="32"/>
    </row>
    <row r="628" spans="4:4" ht="12" customHeight="1" x14ac:dyDescent="0.2">
      <c r="D628" s="32"/>
    </row>
    <row r="629" spans="4:4" ht="12" customHeight="1" x14ac:dyDescent="0.2">
      <c r="D629" s="32"/>
    </row>
    <row r="630" spans="4:4" ht="12" customHeight="1" x14ac:dyDescent="0.2">
      <c r="D630" s="32"/>
    </row>
    <row r="631" spans="4:4" ht="12" customHeight="1" x14ac:dyDescent="0.2">
      <c r="D631" s="32"/>
    </row>
    <row r="632" spans="4:4" ht="12" customHeight="1" x14ac:dyDescent="0.2">
      <c r="D632" s="32"/>
    </row>
    <row r="633" spans="4:4" ht="12" customHeight="1" x14ac:dyDescent="0.2">
      <c r="D633" s="32"/>
    </row>
    <row r="634" spans="4:4" ht="12" customHeight="1" x14ac:dyDescent="0.2">
      <c r="D634" s="32"/>
    </row>
    <row r="635" spans="4:4" ht="12" customHeight="1" x14ac:dyDescent="0.2">
      <c r="D635" s="32"/>
    </row>
    <row r="636" spans="4:4" ht="12" customHeight="1" x14ac:dyDescent="0.2">
      <c r="D636" s="32"/>
    </row>
    <row r="637" spans="4:4" ht="12" customHeight="1" x14ac:dyDescent="0.2">
      <c r="D637" s="32"/>
    </row>
    <row r="638" spans="4:4" ht="12" customHeight="1" x14ac:dyDescent="0.2">
      <c r="D638" s="32"/>
    </row>
    <row r="639" spans="4:4" ht="12" customHeight="1" x14ac:dyDescent="0.2">
      <c r="D639" s="32"/>
    </row>
    <row r="640" spans="4:4" ht="12" customHeight="1" x14ac:dyDescent="0.2">
      <c r="D640" s="32"/>
    </row>
    <row r="641" spans="4:4" ht="12" customHeight="1" x14ac:dyDescent="0.2">
      <c r="D641" s="32"/>
    </row>
    <row r="642" spans="4:4" ht="12" customHeight="1" x14ac:dyDescent="0.2">
      <c r="D642" s="32"/>
    </row>
    <row r="643" spans="4:4" ht="12" customHeight="1" x14ac:dyDescent="0.2">
      <c r="D643" s="32"/>
    </row>
    <row r="644" spans="4:4" ht="12" customHeight="1" x14ac:dyDescent="0.2">
      <c r="D644" s="32"/>
    </row>
    <row r="645" spans="4:4" ht="12" customHeight="1" x14ac:dyDescent="0.2">
      <c r="D645" s="32"/>
    </row>
    <row r="646" spans="4:4" ht="12" customHeight="1" x14ac:dyDescent="0.2">
      <c r="D646" s="32"/>
    </row>
    <row r="647" spans="4:4" ht="12" customHeight="1" x14ac:dyDescent="0.2">
      <c r="D647" s="32"/>
    </row>
    <row r="648" spans="4:4" ht="12" customHeight="1" x14ac:dyDescent="0.2">
      <c r="D648" s="32"/>
    </row>
    <row r="649" spans="4:4" ht="12" customHeight="1" x14ac:dyDescent="0.2">
      <c r="D649" s="32"/>
    </row>
    <row r="650" spans="4:4" ht="12" customHeight="1" x14ac:dyDescent="0.2">
      <c r="D650" s="32"/>
    </row>
    <row r="651" spans="4:4" ht="12" customHeight="1" x14ac:dyDescent="0.2">
      <c r="D651" s="32"/>
    </row>
    <row r="652" spans="4:4" ht="12" customHeight="1" x14ac:dyDescent="0.2">
      <c r="D652" s="32"/>
    </row>
    <row r="653" spans="4:4" ht="12" customHeight="1" x14ac:dyDescent="0.2">
      <c r="D653" s="32"/>
    </row>
    <row r="654" spans="4:4" ht="12" customHeight="1" x14ac:dyDescent="0.2">
      <c r="D654" s="32"/>
    </row>
    <row r="655" spans="4:4" ht="12" customHeight="1" x14ac:dyDescent="0.2">
      <c r="D655" s="32"/>
    </row>
    <row r="656" spans="4:4" ht="12" customHeight="1" x14ac:dyDescent="0.2">
      <c r="D656" s="32"/>
    </row>
    <row r="657" spans="4:4" ht="12" customHeight="1" x14ac:dyDescent="0.2">
      <c r="D657" s="32"/>
    </row>
    <row r="658" spans="4:4" ht="12" customHeight="1" x14ac:dyDescent="0.2">
      <c r="D658" s="32"/>
    </row>
    <row r="659" spans="4:4" ht="12" customHeight="1" x14ac:dyDescent="0.2">
      <c r="D659" s="32"/>
    </row>
    <row r="660" spans="4:4" ht="12" customHeight="1" x14ac:dyDescent="0.2">
      <c r="D660" s="32"/>
    </row>
    <row r="661" spans="4:4" ht="12" customHeight="1" x14ac:dyDescent="0.2">
      <c r="D661" s="32"/>
    </row>
    <row r="662" spans="4:4" ht="12" customHeight="1" x14ac:dyDescent="0.2">
      <c r="D662" s="32"/>
    </row>
    <row r="663" spans="4:4" ht="12" customHeight="1" x14ac:dyDescent="0.2">
      <c r="D663" s="32"/>
    </row>
    <row r="664" spans="4:4" ht="12" customHeight="1" x14ac:dyDescent="0.2">
      <c r="D664" s="32"/>
    </row>
    <row r="665" spans="4:4" ht="12" customHeight="1" x14ac:dyDescent="0.2">
      <c r="D665" s="32"/>
    </row>
    <row r="666" spans="4:4" ht="12" customHeight="1" x14ac:dyDescent="0.2">
      <c r="D666" s="32"/>
    </row>
    <row r="667" spans="4:4" ht="12" customHeight="1" x14ac:dyDescent="0.2">
      <c r="D667" s="32"/>
    </row>
    <row r="668" spans="4:4" ht="12" customHeight="1" x14ac:dyDescent="0.2">
      <c r="D668" s="32"/>
    </row>
    <row r="669" spans="4:4" ht="12" customHeight="1" x14ac:dyDescent="0.2">
      <c r="D669" s="32"/>
    </row>
    <row r="670" spans="4:4" ht="12" customHeight="1" x14ac:dyDescent="0.2">
      <c r="D670" s="32"/>
    </row>
    <row r="671" spans="4:4" ht="12" customHeight="1" x14ac:dyDescent="0.2">
      <c r="D671" s="32"/>
    </row>
    <row r="672" spans="4:4" ht="12" customHeight="1" x14ac:dyDescent="0.2">
      <c r="D672" s="32"/>
    </row>
    <row r="673" spans="4:4" ht="12" customHeight="1" x14ac:dyDescent="0.2">
      <c r="D673" s="32"/>
    </row>
    <row r="674" spans="4:4" ht="12" customHeight="1" x14ac:dyDescent="0.2">
      <c r="D674" s="32"/>
    </row>
    <row r="675" spans="4:4" ht="12" customHeight="1" x14ac:dyDescent="0.2">
      <c r="D675" s="32"/>
    </row>
    <row r="676" spans="4:4" ht="12" customHeight="1" x14ac:dyDescent="0.2">
      <c r="D676" s="32"/>
    </row>
    <row r="677" spans="4:4" ht="12" customHeight="1" x14ac:dyDescent="0.2">
      <c r="D677" s="32"/>
    </row>
    <row r="678" spans="4:4" ht="12" customHeight="1" x14ac:dyDescent="0.2">
      <c r="D678" s="32"/>
    </row>
    <row r="679" spans="4:4" ht="12" customHeight="1" x14ac:dyDescent="0.2">
      <c r="D679" s="32"/>
    </row>
    <row r="680" spans="4:4" ht="12" customHeight="1" x14ac:dyDescent="0.2">
      <c r="D680" s="32"/>
    </row>
    <row r="681" spans="4:4" ht="12" customHeight="1" x14ac:dyDescent="0.2">
      <c r="D681" s="32"/>
    </row>
    <row r="682" spans="4:4" ht="12" customHeight="1" x14ac:dyDescent="0.2">
      <c r="D682" s="32"/>
    </row>
    <row r="683" spans="4:4" ht="12" customHeight="1" x14ac:dyDescent="0.2">
      <c r="D683" s="32"/>
    </row>
    <row r="684" spans="4:4" ht="12" customHeight="1" x14ac:dyDescent="0.2">
      <c r="D684" s="32"/>
    </row>
    <row r="685" spans="4:4" ht="12" customHeight="1" x14ac:dyDescent="0.2">
      <c r="D685" s="32"/>
    </row>
    <row r="686" spans="4:4" ht="12" customHeight="1" x14ac:dyDescent="0.2">
      <c r="D686" s="32"/>
    </row>
    <row r="687" spans="4:4" ht="12" customHeight="1" x14ac:dyDescent="0.2">
      <c r="D687" s="32"/>
    </row>
    <row r="688" spans="4:4" ht="12" customHeight="1" x14ac:dyDescent="0.2">
      <c r="D688" s="32"/>
    </row>
    <row r="689" spans="4:4" ht="12" customHeight="1" x14ac:dyDescent="0.2">
      <c r="D689" s="32"/>
    </row>
    <row r="690" spans="4:4" ht="12" customHeight="1" x14ac:dyDescent="0.2">
      <c r="D690" s="32"/>
    </row>
    <row r="691" spans="4:4" ht="12" customHeight="1" x14ac:dyDescent="0.2">
      <c r="D691" s="32"/>
    </row>
    <row r="692" spans="4:4" ht="12" customHeight="1" x14ac:dyDescent="0.2">
      <c r="D692" s="32"/>
    </row>
    <row r="693" spans="4:4" ht="12" customHeight="1" x14ac:dyDescent="0.2">
      <c r="D693" s="32"/>
    </row>
    <row r="694" spans="4:4" ht="12" customHeight="1" x14ac:dyDescent="0.2">
      <c r="D694" s="32"/>
    </row>
    <row r="695" spans="4:4" ht="12" customHeight="1" x14ac:dyDescent="0.2">
      <c r="D695" s="32"/>
    </row>
    <row r="696" spans="4:4" ht="12" customHeight="1" x14ac:dyDescent="0.2">
      <c r="D696" s="32"/>
    </row>
    <row r="697" spans="4:4" ht="12" customHeight="1" x14ac:dyDescent="0.2">
      <c r="D697" s="32"/>
    </row>
    <row r="698" spans="4:4" ht="12" customHeight="1" x14ac:dyDescent="0.2">
      <c r="D698" s="32"/>
    </row>
    <row r="699" spans="4:4" ht="12" customHeight="1" x14ac:dyDescent="0.2">
      <c r="D699" s="32"/>
    </row>
    <row r="700" spans="4:4" ht="12" customHeight="1" x14ac:dyDescent="0.2">
      <c r="D700" s="32"/>
    </row>
    <row r="701" spans="4:4" ht="12" customHeight="1" x14ac:dyDescent="0.2">
      <c r="D701" s="32"/>
    </row>
    <row r="702" spans="4:4" ht="12" customHeight="1" x14ac:dyDescent="0.2">
      <c r="D702" s="32"/>
    </row>
    <row r="703" spans="4:4" ht="12" customHeight="1" x14ac:dyDescent="0.2">
      <c r="D703" s="32"/>
    </row>
    <row r="704" spans="4:4" ht="12" customHeight="1" x14ac:dyDescent="0.2">
      <c r="D704" s="32"/>
    </row>
    <row r="705" spans="4:4" ht="12" customHeight="1" x14ac:dyDescent="0.2">
      <c r="D705" s="32"/>
    </row>
    <row r="706" spans="4:4" ht="12" customHeight="1" x14ac:dyDescent="0.2">
      <c r="D706" s="32"/>
    </row>
    <row r="707" spans="4:4" ht="12" customHeight="1" x14ac:dyDescent="0.2">
      <c r="D707" s="32"/>
    </row>
    <row r="708" spans="4:4" ht="12" customHeight="1" x14ac:dyDescent="0.2">
      <c r="D708" s="32"/>
    </row>
    <row r="709" spans="4:4" ht="12" customHeight="1" x14ac:dyDescent="0.2">
      <c r="D709" s="32"/>
    </row>
    <row r="710" spans="4:4" ht="12" customHeight="1" x14ac:dyDescent="0.2">
      <c r="D710" s="32"/>
    </row>
    <row r="711" spans="4:4" ht="12" customHeight="1" x14ac:dyDescent="0.2">
      <c r="D711" s="32"/>
    </row>
    <row r="712" spans="4:4" ht="12" customHeight="1" x14ac:dyDescent="0.2">
      <c r="D712" s="32"/>
    </row>
    <row r="713" spans="4:4" ht="12" customHeight="1" x14ac:dyDescent="0.2">
      <c r="D713" s="32"/>
    </row>
    <row r="714" spans="4:4" ht="12" customHeight="1" x14ac:dyDescent="0.2">
      <c r="D714" s="32"/>
    </row>
    <row r="715" spans="4:4" ht="12" customHeight="1" x14ac:dyDescent="0.2">
      <c r="D715" s="32"/>
    </row>
    <row r="716" spans="4:4" ht="12" customHeight="1" x14ac:dyDescent="0.2">
      <c r="D716" s="32"/>
    </row>
    <row r="717" spans="4:4" ht="12" customHeight="1" x14ac:dyDescent="0.2">
      <c r="D717" s="32"/>
    </row>
    <row r="718" spans="4:4" ht="12" customHeight="1" x14ac:dyDescent="0.2">
      <c r="D718" s="32"/>
    </row>
    <row r="719" spans="4:4" ht="12" customHeight="1" x14ac:dyDescent="0.2">
      <c r="D719" s="32"/>
    </row>
    <row r="720" spans="4:4" ht="12" customHeight="1" x14ac:dyDescent="0.2">
      <c r="D720" s="32"/>
    </row>
    <row r="721" spans="4:4" ht="12" customHeight="1" x14ac:dyDescent="0.2">
      <c r="D721" s="32"/>
    </row>
    <row r="722" spans="4:4" ht="12" customHeight="1" x14ac:dyDescent="0.2">
      <c r="D722" s="32"/>
    </row>
    <row r="723" spans="4:4" ht="12" customHeight="1" x14ac:dyDescent="0.2">
      <c r="D723" s="32"/>
    </row>
    <row r="724" spans="4:4" ht="12" customHeight="1" x14ac:dyDescent="0.2">
      <c r="D724" s="32"/>
    </row>
    <row r="725" spans="4:4" ht="12" customHeight="1" x14ac:dyDescent="0.2">
      <c r="D725" s="32"/>
    </row>
    <row r="726" spans="4:4" ht="12" customHeight="1" x14ac:dyDescent="0.2">
      <c r="D726" s="32"/>
    </row>
    <row r="727" spans="4:4" ht="12" customHeight="1" x14ac:dyDescent="0.2">
      <c r="D727" s="32"/>
    </row>
    <row r="728" spans="4:4" ht="12" customHeight="1" x14ac:dyDescent="0.2">
      <c r="D728" s="32"/>
    </row>
    <row r="729" spans="4:4" ht="12" customHeight="1" x14ac:dyDescent="0.2">
      <c r="D729" s="32"/>
    </row>
    <row r="730" spans="4:4" ht="12" customHeight="1" x14ac:dyDescent="0.2">
      <c r="D730" s="32"/>
    </row>
    <row r="731" spans="4:4" ht="12" customHeight="1" x14ac:dyDescent="0.2">
      <c r="D731" s="32"/>
    </row>
    <row r="732" spans="4:4" ht="12" customHeight="1" x14ac:dyDescent="0.2">
      <c r="D732" s="32"/>
    </row>
    <row r="733" spans="4:4" ht="12" customHeight="1" x14ac:dyDescent="0.2">
      <c r="D733" s="32"/>
    </row>
    <row r="734" spans="4:4" ht="12" customHeight="1" x14ac:dyDescent="0.2">
      <c r="D734" s="32"/>
    </row>
    <row r="735" spans="4:4" ht="12" customHeight="1" x14ac:dyDescent="0.2">
      <c r="D735" s="32"/>
    </row>
    <row r="736" spans="4:4" ht="12" customHeight="1" x14ac:dyDescent="0.2">
      <c r="D736" s="32"/>
    </row>
    <row r="737" spans="4:4" ht="12" customHeight="1" x14ac:dyDescent="0.2">
      <c r="D737" s="32"/>
    </row>
    <row r="738" spans="4:4" ht="12" customHeight="1" x14ac:dyDescent="0.2">
      <c r="D738" s="32"/>
    </row>
    <row r="739" spans="4:4" ht="12" customHeight="1" x14ac:dyDescent="0.2">
      <c r="D739" s="32"/>
    </row>
    <row r="740" spans="4:4" ht="12" customHeight="1" x14ac:dyDescent="0.2">
      <c r="D740" s="32"/>
    </row>
    <row r="741" spans="4:4" ht="12" customHeight="1" x14ac:dyDescent="0.2">
      <c r="D741" s="32"/>
    </row>
    <row r="742" spans="4:4" ht="12" customHeight="1" x14ac:dyDescent="0.2">
      <c r="D742" s="32"/>
    </row>
    <row r="743" spans="4:4" ht="12" customHeight="1" x14ac:dyDescent="0.2">
      <c r="D743" s="32"/>
    </row>
    <row r="744" spans="4:4" ht="12" customHeight="1" x14ac:dyDescent="0.2">
      <c r="D744" s="32"/>
    </row>
    <row r="745" spans="4:4" ht="12" customHeight="1" x14ac:dyDescent="0.2">
      <c r="D745" s="32"/>
    </row>
    <row r="746" spans="4:4" ht="12" customHeight="1" x14ac:dyDescent="0.2">
      <c r="D746" s="32"/>
    </row>
    <row r="747" spans="4:4" ht="12" customHeight="1" x14ac:dyDescent="0.2">
      <c r="D747" s="32"/>
    </row>
    <row r="748" spans="4:4" ht="12" customHeight="1" x14ac:dyDescent="0.2">
      <c r="D748" s="32"/>
    </row>
    <row r="749" spans="4:4" ht="12" customHeight="1" x14ac:dyDescent="0.2">
      <c r="D749" s="32"/>
    </row>
    <row r="750" spans="4:4" ht="12" customHeight="1" x14ac:dyDescent="0.2">
      <c r="D750" s="32"/>
    </row>
    <row r="751" spans="4:4" ht="12" customHeight="1" x14ac:dyDescent="0.2">
      <c r="D751" s="32"/>
    </row>
    <row r="752" spans="4:4" ht="12" customHeight="1" x14ac:dyDescent="0.2">
      <c r="D752" s="32"/>
    </row>
    <row r="753" spans="4:4" ht="12" customHeight="1" x14ac:dyDescent="0.2">
      <c r="D753" s="32"/>
    </row>
    <row r="754" spans="4:4" ht="12" customHeight="1" x14ac:dyDescent="0.2">
      <c r="D754" s="32"/>
    </row>
    <row r="755" spans="4:4" ht="12" customHeight="1" x14ac:dyDescent="0.2">
      <c r="D755" s="32"/>
    </row>
    <row r="756" spans="4:4" ht="12" customHeight="1" x14ac:dyDescent="0.2">
      <c r="D756" s="32"/>
    </row>
    <row r="757" spans="4:4" ht="12" customHeight="1" x14ac:dyDescent="0.2">
      <c r="D757" s="32"/>
    </row>
    <row r="758" spans="4:4" ht="12" customHeight="1" x14ac:dyDescent="0.2">
      <c r="D758" s="32"/>
    </row>
    <row r="759" spans="4:4" ht="12" customHeight="1" x14ac:dyDescent="0.2">
      <c r="D759" s="32"/>
    </row>
    <row r="760" spans="4:4" ht="12" customHeight="1" x14ac:dyDescent="0.2">
      <c r="D760" s="32"/>
    </row>
    <row r="761" spans="4:4" ht="12" customHeight="1" x14ac:dyDescent="0.2">
      <c r="D761" s="32"/>
    </row>
    <row r="762" spans="4:4" ht="12" customHeight="1" x14ac:dyDescent="0.2">
      <c r="D762" s="32"/>
    </row>
    <row r="763" spans="4:4" ht="12" customHeight="1" x14ac:dyDescent="0.2">
      <c r="D763" s="32"/>
    </row>
    <row r="764" spans="4:4" ht="12" customHeight="1" x14ac:dyDescent="0.2">
      <c r="D764" s="32"/>
    </row>
    <row r="765" spans="4:4" ht="12" customHeight="1" x14ac:dyDescent="0.2">
      <c r="D765" s="32"/>
    </row>
    <row r="766" spans="4:4" ht="12" customHeight="1" x14ac:dyDescent="0.2">
      <c r="D766" s="32"/>
    </row>
    <row r="767" spans="4:4" ht="12" customHeight="1" x14ac:dyDescent="0.2">
      <c r="D767" s="32"/>
    </row>
    <row r="768" spans="4:4" ht="12" customHeight="1" x14ac:dyDescent="0.2">
      <c r="D768" s="32"/>
    </row>
    <row r="769" spans="4:4" ht="12" customHeight="1" x14ac:dyDescent="0.2">
      <c r="D769" s="32"/>
    </row>
    <row r="770" spans="4:4" ht="12" customHeight="1" x14ac:dyDescent="0.2">
      <c r="D770" s="32"/>
    </row>
    <row r="771" spans="4:4" ht="12" customHeight="1" x14ac:dyDescent="0.2">
      <c r="D771" s="32"/>
    </row>
    <row r="772" spans="4:4" ht="12" customHeight="1" x14ac:dyDescent="0.2">
      <c r="D772" s="32"/>
    </row>
    <row r="773" spans="4:4" ht="12" customHeight="1" x14ac:dyDescent="0.2">
      <c r="D773" s="32"/>
    </row>
    <row r="774" spans="4:4" ht="12" customHeight="1" x14ac:dyDescent="0.2">
      <c r="D774" s="32"/>
    </row>
    <row r="775" spans="4:4" ht="12" customHeight="1" x14ac:dyDescent="0.2">
      <c r="D775" s="32"/>
    </row>
    <row r="776" spans="4:4" ht="12" customHeight="1" x14ac:dyDescent="0.2">
      <c r="D776" s="32"/>
    </row>
    <row r="777" spans="4:4" ht="12" customHeight="1" x14ac:dyDescent="0.2">
      <c r="D777" s="32"/>
    </row>
    <row r="778" spans="4:4" ht="12" customHeight="1" x14ac:dyDescent="0.2">
      <c r="D778" s="32"/>
    </row>
    <row r="779" spans="4:4" ht="12" customHeight="1" x14ac:dyDescent="0.2">
      <c r="D779" s="32"/>
    </row>
    <row r="780" spans="4:4" ht="12" customHeight="1" x14ac:dyDescent="0.2">
      <c r="D780" s="32"/>
    </row>
    <row r="781" spans="4:4" ht="12" customHeight="1" x14ac:dyDescent="0.2">
      <c r="D781" s="32"/>
    </row>
    <row r="782" spans="4:4" ht="12" customHeight="1" x14ac:dyDescent="0.2">
      <c r="D782" s="32"/>
    </row>
    <row r="783" spans="4:4" ht="12" customHeight="1" x14ac:dyDescent="0.2">
      <c r="D783" s="32"/>
    </row>
    <row r="784" spans="4:4" ht="12" customHeight="1" x14ac:dyDescent="0.2">
      <c r="D784" s="32"/>
    </row>
    <row r="785" spans="4:4" ht="12" customHeight="1" x14ac:dyDescent="0.2">
      <c r="D785" s="32"/>
    </row>
    <row r="786" spans="4:4" ht="12" customHeight="1" x14ac:dyDescent="0.2">
      <c r="D786" s="32"/>
    </row>
    <row r="787" spans="4:4" ht="12" customHeight="1" x14ac:dyDescent="0.2">
      <c r="D787" s="32"/>
    </row>
    <row r="788" spans="4:4" ht="12" customHeight="1" x14ac:dyDescent="0.2">
      <c r="D788" s="32"/>
    </row>
    <row r="789" spans="4:4" ht="12" customHeight="1" x14ac:dyDescent="0.2">
      <c r="D789" s="32"/>
    </row>
    <row r="790" spans="4:4" ht="12" customHeight="1" x14ac:dyDescent="0.2">
      <c r="D790" s="32"/>
    </row>
    <row r="791" spans="4:4" ht="12" customHeight="1" x14ac:dyDescent="0.2">
      <c r="D791" s="32"/>
    </row>
    <row r="792" spans="4:4" ht="12" customHeight="1" x14ac:dyDescent="0.2">
      <c r="D792" s="32"/>
    </row>
    <row r="793" spans="4:4" ht="12" customHeight="1" x14ac:dyDescent="0.2">
      <c r="D793" s="32"/>
    </row>
    <row r="794" spans="4:4" ht="12" customHeight="1" x14ac:dyDescent="0.2">
      <c r="D794" s="32"/>
    </row>
    <row r="795" spans="4:4" ht="12" customHeight="1" x14ac:dyDescent="0.2">
      <c r="D795" s="32"/>
    </row>
    <row r="796" spans="4:4" ht="12" customHeight="1" x14ac:dyDescent="0.2">
      <c r="D796" s="32"/>
    </row>
    <row r="797" spans="4:4" ht="12" customHeight="1" x14ac:dyDescent="0.2">
      <c r="D797" s="32"/>
    </row>
    <row r="798" spans="4:4" ht="12" customHeight="1" x14ac:dyDescent="0.2">
      <c r="D798" s="32"/>
    </row>
    <row r="799" spans="4:4" ht="12" customHeight="1" x14ac:dyDescent="0.2">
      <c r="D799" s="32"/>
    </row>
    <row r="800" spans="4:4" ht="12" customHeight="1" x14ac:dyDescent="0.2">
      <c r="D800" s="32"/>
    </row>
    <row r="801" spans="4:4" ht="12" customHeight="1" x14ac:dyDescent="0.2">
      <c r="D801" s="32"/>
    </row>
    <row r="802" spans="4:4" ht="12" customHeight="1" x14ac:dyDescent="0.2">
      <c r="D802" s="32"/>
    </row>
    <row r="803" spans="4:4" ht="12" customHeight="1" x14ac:dyDescent="0.2">
      <c r="D803" s="32"/>
    </row>
    <row r="804" spans="4:4" ht="12" customHeight="1" x14ac:dyDescent="0.2">
      <c r="D804" s="32"/>
    </row>
    <row r="805" spans="4:4" ht="12" customHeight="1" x14ac:dyDescent="0.2">
      <c r="D805" s="32"/>
    </row>
    <row r="806" spans="4:4" ht="12" customHeight="1" x14ac:dyDescent="0.2">
      <c r="D806" s="32"/>
    </row>
    <row r="807" spans="4:4" ht="12" customHeight="1" x14ac:dyDescent="0.2">
      <c r="D807" s="32"/>
    </row>
    <row r="808" spans="4:4" ht="12" customHeight="1" x14ac:dyDescent="0.2">
      <c r="D808" s="32"/>
    </row>
    <row r="809" spans="4:4" ht="12" customHeight="1" x14ac:dyDescent="0.2">
      <c r="D809" s="32"/>
    </row>
    <row r="810" spans="4:4" ht="12" customHeight="1" x14ac:dyDescent="0.2">
      <c r="D810" s="32"/>
    </row>
    <row r="811" spans="4:4" ht="12" customHeight="1" x14ac:dyDescent="0.2">
      <c r="D811" s="32"/>
    </row>
    <row r="812" spans="4:4" ht="12" customHeight="1" x14ac:dyDescent="0.2">
      <c r="D812" s="32"/>
    </row>
    <row r="813" spans="4:4" ht="12" customHeight="1" x14ac:dyDescent="0.2">
      <c r="D813" s="32"/>
    </row>
    <row r="814" spans="4:4" ht="12" customHeight="1" x14ac:dyDescent="0.2">
      <c r="D814" s="32"/>
    </row>
    <row r="815" spans="4:4" ht="12" customHeight="1" x14ac:dyDescent="0.2">
      <c r="D815" s="32"/>
    </row>
    <row r="816" spans="4:4" ht="12" customHeight="1" x14ac:dyDescent="0.2">
      <c r="D816" s="32"/>
    </row>
    <row r="817" spans="4:4" ht="12" customHeight="1" x14ac:dyDescent="0.2">
      <c r="D817" s="32"/>
    </row>
    <row r="818" spans="4:4" ht="12" customHeight="1" x14ac:dyDescent="0.2">
      <c r="D818" s="32"/>
    </row>
    <row r="819" spans="4:4" ht="12" customHeight="1" x14ac:dyDescent="0.2">
      <c r="D819" s="32"/>
    </row>
    <row r="820" spans="4:4" ht="12" customHeight="1" x14ac:dyDescent="0.2">
      <c r="D820" s="32"/>
    </row>
    <row r="821" spans="4:4" ht="12" customHeight="1" x14ac:dyDescent="0.2">
      <c r="D821" s="32"/>
    </row>
    <row r="822" spans="4:4" ht="12" customHeight="1" x14ac:dyDescent="0.2">
      <c r="D822" s="32"/>
    </row>
    <row r="823" spans="4:4" ht="12" customHeight="1" x14ac:dyDescent="0.2">
      <c r="D823" s="32"/>
    </row>
    <row r="824" spans="4:4" ht="12" customHeight="1" x14ac:dyDescent="0.2">
      <c r="D824" s="32"/>
    </row>
    <row r="825" spans="4:4" ht="12" customHeight="1" x14ac:dyDescent="0.2">
      <c r="D825" s="32"/>
    </row>
    <row r="826" spans="4:4" ht="12" customHeight="1" x14ac:dyDescent="0.2">
      <c r="D826" s="32"/>
    </row>
    <row r="827" spans="4:4" ht="12" customHeight="1" x14ac:dyDescent="0.2">
      <c r="D827" s="32"/>
    </row>
    <row r="828" spans="4:4" ht="12" customHeight="1" x14ac:dyDescent="0.2">
      <c r="D828" s="32"/>
    </row>
    <row r="829" spans="4:4" ht="12" customHeight="1" x14ac:dyDescent="0.2">
      <c r="D829" s="32"/>
    </row>
    <row r="830" spans="4:4" ht="12" customHeight="1" x14ac:dyDescent="0.2">
      <c r="D830" s="32"/>
    </row>
    <row r="831" spans="4:4" ht="12" customHeight="1" x14ac:dyDescent="0.2">
      <c r="D831" s="32"/>
    </row>
    <row r="832" spans="4:4" ht="12" customHeight="1" x14ac:dyDescent="0.2">
      <c r="D832" s="32"/>
    </row>
    <row r="833" spans="4:4" ht="12" customHeight="1" x14ac:dyDescent="0.2">
      <c r="D833" s="32"/>
    </row>
    <row r="834" spans="4:4" ht="12" customHeight="1" x14ac:dyDescent="0.2">
      <c r="D834" s="32"/>
    </row>
    <row r="835" spans="4:4" ht="12" customHeight="1" x14ac:dyDescent="0.2">
      <c r="D835" s="32"/>
    </row>
    <row r="836" spans="4:4" ht="12" customHeight="1" x14ac:dyDescent="0.2">
      <c r="D836" s="32"/>
    </row>
    <row r="837" spans="4:4" ht="12" customHeight="1" x14ac:dyDescent="0.2">
      <c r="D837" s="32"/>
    </row>
    <row r="838" spans="4:4" ht="12" customHeight="1" x14ac:dyDescent="0.2">
      <c r="D838" s="32"/>
    </row>
    <row r="839" spans="4:4" ht="12" customHeight="1" x14ac:dyDescent="0.2">
      <c r="D839" s="32"/>
    </row>
    <row r="840" spans="4:4" ht="12" customHeight="1" x14ac:dyDescent="0.2">
      <c r="D840" s="32"/>
    </row>
    <row r="841" spans="4:4" ht="12" customHeight="1" x14ac:dyDescent="0.2">
      <c r="D841" s="32"/>
    </row>
    <row r="842" spans="4:4" ht="12" customHeight="1" x14ac:dyDescent="0.2">
      <c r="D842" s="32"/>
    </row>
    <row r="843" spans="4:4" ht="12" customHeight="1" x14ac:dyDescent="0.2">
      <c r="D843" s="32"/>
    </row>
    <row r="844" spans="4:4" ht="12" customHeight="1" x14ac:dyDescent="0.2">
      <c r="D844" s="32"/>
    </row>
    <row r="845" spans="4:4" ht="12" customHeight="1" x14ac:dyDescent="0.2">
      <c r="D845" s="32"/>
    </row>
    <row r="846" spans="4:4" ht="12" customHeight="1" x14ac:dyDescent="0.2">
      <c r="D846" s="32"/>
    </row>
    <row r="847" spans="4:4" ht="12" customHeight="1" x14ac:dyDescent="0.2">
      <c r="D847" s="32"/>
    </row>
    <row r="848" spans="4:4" ht="12" customHeight="1" x14ac:dyDescent="0.2">
      <c r="D848" s="32"/>
    </row>
    <row r="849" spans="4:4" ht="12" customHeight="1" x14ac:dyDescent="0.2">
      <c r="D849" s="32"/>
    </row>
    <row r="850" spans="4:4" ht="12" customHeight="1" x14ac:dyDescent="0.2">
      <c r="D850" s="32"/>
    </row>
    <row r="851" spans="4:4" ht="12" customHeight="1" x14ac:dyDescent="0.2">
      <c r="D851" s="32"/>
    </row>
    <row r="852" spans="4:4" ht="12" customHeight="1" x14ac:dyDescent="0.2">
      <c r="D852" s="32"/>
    </row>
    <row r="853" spans="4:4" ht="12" customHeight="1" x14ac:dyDescent="0.2">
      <c r="D853" s="32"/>
    </row>
    <row r="854" spans="4:4" ht="12" customHeight="1" x14ac:dyDescent="0.2">
      <c r="D854" s="32"/>
    </row>
    <row r="855" spans="4:4" ht="12" customHeight="1" x14ac:dyDescent="0.2">
      <c r="D855" s="32"/>
    </row>
    <row r="856" spans="4:4" ht="12" customHeight="1" x14ac:dyDescent="0.2">
      <c r="D856" s="32"/>
    </row>
    <row r="857" spans="4:4" ht="12" customHeight="1" x14ac:dyDescent="0.2">
      <c r="D857" s="32"/>
    </row>
    <row r="858" spans="4:4" ht="12" customHeight="1" x14ac:dyDescent="0.2">
      <c r="D858" s="32"/>
    </row>
    <row r="859" spans="4:4" ht="12" customHeight="1" x14ac:dyDescent="0.2">
      <c r="D859" s="32"/>
    </row>
    <row r="860" spans="4:4" ht="12" customHeight="1" x14ac:dyDescent="0.2">
      <c r="D860" s="32"/>
    </row>
    <row r="861" spans="4:4" ht="12" customHeight="1" x14ac:dyDescent="0.2">
      <c r="D861" s="32"/>
    </row>
    <row r="862" spans="4:4" ht="12" customHeight="1" x14ac:dyDescent="0.2">
      <c r="D862" s="32"/>
    </row>
    <row r="863" spans="4:4" ht="12" customHeight="1" x14ac:dyDescent="0.2">
      <c r="D863" s="32"/>
    </row>
    <row r="864" spans="4:4" ht="12" customHeight="1" x14ac:dyDescent="0.2">
      <c r="D864" s="32"/>
    </row>
    <row r="865" spans="4:4" ht="12" customHeight="1" x14ac:dyDescent="0.2">
      <c r="D865" s="32"/>
    </row>
    <row r="866" spans="4:4" ht="12" customHeight="1" x14ac:dyDescent="0.2">
      <c r="D866" s="32"/>
    </row>
    <row r="867" spans="4:4" ht="12" customHeight="1" x14ac:dyDescent="0.2">
      <c r="D867" s="32"/>
    </row>
    <row r="868" spans="4:4" ht="12" customHeight="1" x14ac:dyDescent="0.2">
      <c r="D868" s="32"/>
    </row>
    <row r="869" spans="4:4" ht="12" customHeight="1" x14ac:dyDescent="0.2">
      <c r="D869" s="32"/>
    </row>
    <row r="870" spans="4:4" ht="12" customHeight="1" x14ac:dyDescent="0.2">
      <c r="D870" s="32"/>
    </row>
    <row r="871" spans="4:4" ht="12" customHeight="1" x14ac:dyDescent="0.2">
      <c r="D871" s="32"/>
    </row>
    <row r="872" spans="4:4" ht="12" customHeight="1" x14ac:dyDescent="0.2">
      <c r="D872" s="32"/>
    </row>
    <row r="873" spans="4:4" ht="12" customHeight="1" x14ac:dyDescent="0.2">
      <c r="D873" s="32"/>
    </row>
    <row r="874" spans="4:4" ht="12" customHeight="1" x14ac:dyDescent="0.2">
      <c r="D874" s="32"/>
    </row>
    <row r="875" spans="4:4" ht="12" customHeight="1" x14ac:dyDescent="0.2">
      <c r="D875" s="32"/>
    </row>
    <row r="876" spans="4:4" ht="12" customHeight="1" x14ac:dyDescent="0.2">
      <c r="D876" s="32"/>
    </row>
    <row r="877" spans="4:4" ht="12" customHeight="1" x14ac:dyDescent="0.2">
      <c r="D877" s="32"/>
    </row>
    <row r="878" spans="4:4" ht="12" customHeight="1" x14ac:dyDescent="0.2">
      <c r="D878" s="32"/>
    </row>
    <row r="879" spans="4:4" ht="12" customHeight="1" x14ac:dyDescent="0.2">
      <c r="D879" s="32"/>
    </row>
    <row r="880" spans="4:4" ht="12" customHeight="1" x14ac:dyDescent="0.2">
      <c r="D880" s="32"/>
    </row>
    <row r="881" spans="4:4" ht="12" customHeight="1" x14ac:dyDescent="0.2">
      <c r="D881" s="32"/>
    </row>
    <row r="882" spans="4:4" ht="12" customHeight="1" x14ac:dyDescent="0.2">
      <c r="D882" s="32"/>
    </row>
    <row r="883" spans="4:4" ht="12" customHeight="1" x14ac:dyDescent="0.2">
      <c r="D883" s="32"/>
    </row>
    <row r="884" spans="4:4" ht="12" customHeight="1" x14ac:dyDescent="0.2">
      <c r="D884" s="32"/>
    </row>
    <row r="885" spans="4:4" ht="12" customHeight="1" x14ac:dyDescent="0.2">
      <c r="D885" s="32"/>
    </row>
    <row r="886" spans="4:4" ht="12" customHeight="1" x14ac:dyDescent="0.2">
      <c r="D886" s="32"/>
    </row>
    <row r="887" spans="4:4" ht="12" customHeight="1" x14ac:dyDescent="0.2">
      <c r="D887" s="32"/>
    </row>
    <row r="888" spans="4:4" ht="12" customHeight="1" x14ac:dyDescent="0.2">
      <c r="D888" s="32"/>
    </row>
    <row r="889" spans="4:4" ht="12" customHeight="1" x14ac:dyDescent="0.2">
      <c r="D889" s="32"/>
    </row>
    <row r="890" spans="4:4" ht="12" customHeight="1" x14ac:dyDescent="0.2">
      <c r="D890" s="32"/>
    </row>
    <row r="891" spans="4:4" ht="12" customHeight="1" x14ac:dyDescent="0.2">
      <c r="D891" s="32"/>
    </row>
    <row r="892" spans="4:4" ht="12" customHeight="1" x14ac:dyDescent="0.2">
      <c r="D892" s="32"/>
    </row>
    <row r="893" spans="4:4" ht="12" customHeight="1" x14ac:dyDescent="0.2">
      <c r="D893" s="32"/>
    </row>
    <row r="894" spans="4:4" ht="12" customHeight="1" x14ac:dyDescent="0.2">
      <c r="D894" s="32"/>
    </row>
    <row r="895" spans="4:4" ht="12" customHeight="1" x14ac:dyDescent="0.2">
      <c r="D895" s="32"/>
    </row>
    <row r="896" spans="4:4" ht="12" customHeight="1" x14ac:dyDescent="0.2">
      <c r="D896" s="32"/>
    </row>
    <row r="897" spans="4:4" ht="12" customHeight="1" x14ac:dyDescent="0.2">
      <c r="D897" s="32"/>
    </row>
    <row r="898" spans="4:4" ht="12" customHeight="1" x14ac:dyDescent="0.2">
      <c r="D898" s="32"/>
    </row>
    <row r="899" spans="4:4" ht="12" customHeight="1" x14ac:dyDescent="0.2">
      <c r="D899" s="32"/>
    </row>
    <row r="900" spans="4:4" ht="12" customHeight="1" x14ac:dyDescent="0.2">
      <c r="D900" s="32"/>
    </row>
    <row r="901" spans="4:4" ht="12" customHeight="1" x14ac:dyDescent="0.2">
      <c r="D901" s="32"/>
    </row>
    <row r="902" spans="4:4" ht="12" customHeight="1" x14ac:dyDescent="0.2">
      <c r="D902" s="32"/>
    </row>
    <row r="903" spans="4:4" ht="12" customHeight="1" x14ac:dyDescent="0.2">
      <c r="D903" s="32"/>
    </row>
    <row r="904" spans="4:4" ht="12" customHeight="1" x14ac:dyDescent="0.2">
      <c r="D904" s="32"/>
    </row>
    <row r="905" spans="4:4" ht="12" customHeight="1" x14ac:dyDescent="0.2">
      <c r="D905" s="32"/>
    </row>
    <row r="906" spans="4:4" ht="12" customHeight="1" x14ac:dyDescent="0.2">
      <c r="D906" s="32"/>
    </row>
    <row r="907" spans="4:4" ht="12" customHeight="1" x14ac:dyDescent="0.2">
      <c r="D907" s="32"/>
    </row>
    <row r="908" spans="4:4" ht="12" customHeight="1" x14ac:dyDescent="0.2">
      <c r="D908" s="32"/>
    </row>
    <row r="909" spans="4:4" ht="12" customHeight="1" x14ac:dyDescent="0.2">
      <c r="D909" s="32"/>
    </row>
    <row r="910" spans="4:4" ht="12" customHeight="1" x14ac:dyDescent="0.2">
      <c r="D910" s="32"/>
    </row>
    <row r="911" spans="4:4" ht="12" customHeight="1" x14ac:dyDescent="0.2">
      <c r="D911" s="32"/>
    </row>
    <row r="912" spans="4:4" ht="12" customHeight="1" x14ac:dyDescent="0.2">
      <c r="D912" s="32"/>
    </row>
    <row r="913" spans="4:4" ht="12" customHeight="1" x14ac:dyDescent="0.2">
      <c r="D913" s="32"/>
    </row>
    <row r="914" spans="4:4" ht="12" customHeight="1" x14ac:dyDescent="0.2">
      <c r="D914" s="32"/>
    </row>
    <row r="915" spans="4:4" ht="12" customHeight="1" x14ac:dyDescent="0.2">
      <c r="D915" s="32"/>
    </row>
    <row r="916" spans="4:4" ht="12" customHeight="1" x14ac:dyDescent="0.2">
      <c r="D916" s="32"/>
    </row>
    <row r="917" spans="4:4" ht="12" customHeight="1" x14ac:dyDescent="0.2">
      <c r="D917" s="32"/>
    </row>
    <row r="918" spans="4:4" ht="12" customHeight="1" x14ac:dyDescent="0.2">
      <c r="D918" s="32"/>
    </row>
    <row r="919" spans="4:4" ht="12" customHeight="1" x14ac:dyDescent="0.2">
      <c r="D919" s="32"/>
    </row>
    <row r="920" spans="4:4" ht="12" customHeight="1" x14ac:dyDescent="0.2">
      <c r="D920" s="32"/>
    </row>
    <row r="921" spans="4:4" ht="12" customHeight="1" x14ac:dyDescent="0.2">
      <c r="D921" s="32"/>
    </row>
    <row r="922" spans="4:4" ht="12" customHeight="1" x14ac:dyDescent="0.2">
      <c r="D922" s="32"/>
    </row>
    <row r="923" spans="4:4" ht="12" customHeight="1" x14ac:dyDescent="0.2">
      <c r="D923" s="32"/>
    </row>
    <row r="924" spans="4:4" ht="12" customHeight="1" x14ac:dyDescent="0.2">
      <c r="D924" s="32"/>
    </row>
    <row r="925" spans="4:4" ht="12" customHeight="1" x14ac:dyDescent="0.2">
      <c r="D925" s="32"/>
    </row>
    <row r="926" spans="4:4" ht="12" customHeight="1" x14ac:dyDescent="0.2">
      <c r="D926" s="32"/>
    </row>
    <row r="927" spans="4:4" ht="12" customHeight="1" x14ac:dyDescent="0.2">
      <c r="D927" s="32"/>
    </row>
    <row r="928" spans="4:4" ht="12" customHeight="1" x14ac:dyDescent="0.2">
      <c r="D928" s="32"/>
    </row>
    <row r="929" spans="4:4" ht="12" customHeight="1" x14ac:dyDescent="0.2">
      <c r="D929" s="32"/>
    </row>
    <row r="930" spans="4:4" ht="12" customHeight="1" x14ac:dyDescent="0.2">
      <c r="D930" s="32"/>
    </row>
    <row r="931" spans="4:4" ht="12" customHeight="1" x14ac:dyDescent="0.2">
      <c r="D931" s="32"/>
    </row>
    <row r="932" spans="4:4" ht="12" customHeight="1" x14ac:dyDescent="0.2">
      <c r="D932" s="32"/>
    </row>
    <row r="933" spans="4:4" ht="12" customHeight="1" x14ac:dyDescent="0.2">
      <c r="D933" s="32"/>
    </row>
    <row r="934" spans="4:4" ht="12" customHeight="1" x14ac:dyDescent="0.2">
      <c r="D934" s="32"/>
    </row>
    <row r="935" spans="4:4" ht="12" customHeight="1" x14ac:dyDescent="0.2">
      <c r="D935" s="32"/>
    </row>
    <row r="936" spans="4:4" ht="12" customHeight="1" x14ac:dyDescent="0.2">
      <c r="D936" s="32"/>
    </row>
    <row r="937" spans="4:4" ht="12" customHeight="1" x14ac:dyDescent="0.2">
      <c r="D937" s="32"/>
    </row>
    <row r="938" spans="4:4" ht="12" customHeight="1" x14ac:dyDescent="0.2">
      <c r="D938" s="32"/>
    </row>
    <row r="939" spans="4:4" ht="12" customHeight="1" x14ac:dyDescent="0.2">
      <c r="D939" s="32"/>
    </row>
    <row r="940" spans="4:4" ht="12" customHeight="1" x14ac:dyDescent="0.2">
      <c r="D940" s="32"/>
    </row>
    <row r="941" spans="4:4" ht="12" customHeight="1" x14ac:dyDescent="0.2">
      <c r="D941" s="32"/>
    </row>
    <row r="942" spans="4:4" ht="12" customHeight="1" x14ac:dyDescent="0.2">
      <c r="D942" s="32"/>
    </row>
    <row r="943" spans="4:4" ht="12" customHeight="1" x14ac:dyDescent="0.2">
      <c r="D943" s="32"/>
    </row>
    <row r="944" spans="4:4" ht="12" customHeight="1" x14ac:dyDescent="0.2">
      <c r="D944" s="32"/>
    </row>
    <row r="945" spans="4:4" ht="12" customHeight="1" x14ac:dyDescent="0.2">
      <c r="D945" s="32"/>
    </row>
    <row r="946" spans="4:4" ht="12" customHeight="1" x14ac:dyDescent="0.2">
      <c r="D946" s="32"/>
    </row>
    <row r="947" spans="4:4" ht="12" customHeight="1" x14ac:dyDescent="0.2">
      <c r="D947" s="32"/>
    </row>
    <row r="948" spans="4:4" ht="12" customHeight="1" x14ac:dyDescent="0.2">
      <c r="D948" s="32"/>
    </row>
    <row r="949" spans="4:4" ht="12" customHeight="1" x14ac:dyDescent="0.2">
      <c r="D949" s="32"/>
    </row>
    <row r="950" spans="4:4" ht="12" customHeight="1" x14ac:dyDescent="0.2">
      <c r="D950" s="32"/>
    </row>
    <row r="951" spans="4:4" ht="12" customHeight="1" x14ac:dyDescent="0.2">
      <c r="D951" s="32"/>
    </row>
    <row r="952" spans="4:4" ht="12" customHeight="1" x14ac:dyDescent="0.2">
      <c r="D952" s="32"/>
    </row>
    <row r="953" spans="4:4" ht="12" customHeight="1" x14ac:dyDescent="0.2">
      <c r="D953" s="32"/>
    </row>
    <row r="954" spans="4:4" ht="12" customHeight="1" x14ac:dyDescent="0.2">
      <c r="D954" s="32"/>
    </row>
    <row r="955" spans="4:4" ht="12" customHeight="1" x14ac:dyDescent="0.2">
      <c r="D955" s="32"/>
    </row>
    <row r="956" spans="4:4" ht="12" customHeight="1" x14ac:dyDescent="0.2">
      <c r="D956" s="32"/>
    </row>
    <row r="957" spans="4:4" ht="12" customHeight="1" x14ac:dyDescent="0.2">
      <c r="D957" s="32"/>
    </row>
    <row r="958" spans="4:4" ht="12" customHeight="1" x14ac:dyDescent="0.2">
      <c r="D958" s="32"/>
    </row>
    <row r="959" spans="4:4" ht="12" customHeight="1" x14ac:dyDescent="0.2">
      <c r="D959" s="32"/>
    </row>
    <row r="960" spans="4:4" ht="12" customHeight="1" x14ac:dyDescent="0.2">
      <c r="D960" s="32"/>
    </row>
    <row r="961" spans="4:4" ht="12" customHeight="1" x14ac:dyDescent="0.2">
      <c r="D961" s="32"/>
    </row>
    <row r="962" spans="4:4" ht="12" customHeight="1" x14ac:dyDescent="0.2">
      <c r="D962" s="32"/>
    </row>
    <row r="963" spans="4:4" ht="12" customHeight="1" x14ac:dyDescent="0.2">
      <c r="D963" s="32"/>
    </row>
    <row r="964" spans="4:4" ht="12" customHeight="1" x14ac:dyDescent="0.2">
      <c r="D964" s="32"/>
    </row>
    <row r="965" spans="4:4" ht="12" customHeight="1" x14ac:dyDescent="0.2">
      <c r="D965" s="32"/>
    </row>
    <row r="966" spans="4:4" ht="12" customHeight="1" x14ac:dyDescent="0.2">
      <c r="D966" s="32"/>
    </row>
    <row r="967" spans="4:4" ht="12" customHeight="1" x14ac:dyDescent="0.2">
      <c r="D967" s="32"/>
    </row>
    <row r="968" spans="4:4" ht="12" customHeight="1" x14ac:dyDescent="0.2">
      <c r="D968" s="32"/>
    </row>
    <row r="969" spans="4:4" ht="12" customHeight="1" x14ac:dyDescent="0.2">
      <c r="D969" s="32"/>
    </row>
    <row r="970" spans="4:4" ht="12" customHeight="1" x14ac:dyDescent="0.2">
      <c r="D970" s="32"/>
    </row>
    <row r="971" spans="4:4" ht="12" customHeight="1" x14ac:dyDescent="0.2">
      <c r="D971" s="32"/>
    </row>
    <row r="972" spans="4:4" ht="12" customHeight="1" x14ac:dyDescent="0.2">
      <c r="D972" s="32"/>
    </row>
    <row r="973" spans="4:4" ht="12" customHeight="1" x14ac:dyDescent="0.2">
      <c r="D973" s="32"/>
    </row>
    <row r="974" spans="4:4" ht="12" customHeight="1" x14ac:dyDescent="0.2">
      <c r="D974" s="32"/>
    </row>
    <row r="975" spans="4:4" ht="12" customHeight="1" x14ac:dyDescent="0.2">
      <c r="D975" s="32"/>
    </row>
    <row r="976" spans="4:4" ht="12" customHeight="1" x14ac:dyDescent="0.2">
      <c r="D976" s="32"/>
    </row>
    <row r="977" spans="4:4" ht="12" customHeight="1" x14ac:dyDescent="0.2">
      <c r="D977" s="32"/>
    </row>
    <row r="978" spans="4:4" ht="12" customHeight="1" x14ac:dyDescent="0.2">
      <c r="D978" s="32"/>
    </row>
    <row r="979" spans="4:4" ht="12" customHeight="1" x14ac:dyDescent="0.2">
      <c r="D979" s="32"/>
    </row>
    <row r="980" spans="4:4" ht="12" customHeight="1" x14ac:dyDescent="0.2">
      <c r="D980" s="32"/>
    </row>
    <row r="981" spans="4:4" ht="12" customHeight="1" x14ac:dyDescent="0.2">
      <c r="D981" s="32"/>
    </row>
    <row r="982" spans="4:4" ht="12" customHeight="1" x14ac:dyDescent="0.2">
      <c r="D982" s="32"/>
    </row>
    <row r="983" spans="4:4" ht="12" customHeight="1" x14ac:dyDescent="0.2">
      <c r="D983" s="32"/>
    </row>
    <row r="984" spans="4:4" ht="12" customHeight="1" x14ac:dyDescent="0.2">
      <c r="D984" s="32"/>
    </row>
    <row r="985" spans="4:4" ht="12" customHeight="1" x14ac:dyDescent="0.2">
      <c r="D985" s="32"/>
    </row>
    <row r="986" spans="4:4" ht="12" customHeight="1" x14ac:dyDescent="0.2">
      <c r="D986" s="32"/>
    </row>
    <row r="987" spans="4:4" ht="12" customHeight="1" x14ac:dyDescent="0.2">
      <c r="D987" s="32"/>
    </row>
    <row r="988" spans="4:4" ht="12" customHeight="1" x14ac:dyDescent="0.2">
      <c r="D988" s="32"/>
    </row>
    <row r="989" spans="4:4" ht="12" customHeight="1" x14ac:dyDescent="0.2">
      <c r="D989" s="32"/>
    </row>
    <row r="990" spans="4:4" ht="12" customHeight="1" x14ac:dyDescent="0.2">
      <c r="D990" s="32"/>
    </row>
    <row r="991" spans="4:4" ht="12" customHeight="1" x14ac:dyDescent="0.2">
      <c r="D991" s="32"/>
    </row>
    <row r="992" spans="4:4" ht="12" customHeight="1" x14ac:dyDescent="0.2">
      <c r="D992" s="32"/>
    </row>
    <row r="993" spans="4:4" ht="12" customHeight="1" x14ac:dyDescent="0.2">
      <c r="D993" s="32"/>
    </row>
    <row r="994" spans="4:4" ht="12" customHeight="1" x14ac:dyDescent="0.2">
      <c r="D994" s="32"/>
    </row>
    <row r="995" spans="4:4" ht="12" customHeight="1" x14ac:dyDescent="0.2">
      <c r="D995" s="32"/>
    </row>
    <row r="996" spans="4:4" ht="12" customHeight="1" x14ac:dyDescent="0.2">
      <c r="D996" s="32"/>
    </row>
    <row r="997" spans="4:4" ht="12" customHeight="1" x14ac:dyDescent="0.2">
      <c r="D997" s="32"/>
    </row>
    <row r="998" spans="4:4" ht="12" customHeight="1" x14ac:dyDescent="0.2">
      <c r="D998" s="32"/>
    </row>
    <row r="999" spans="4:4" ht="12" customHeight="1" x14ac:dyDescent="0.2">
      <c r="D999" s="32"/>
    </row>
    <row r="1000" spans="4:4" ht="12" customHeight="1" x14ac:dyDescent="0.2">
      <c r="D1000" s="32"/>
    </row>
    <row r="1001" spans="4:4" ht="12" customHeight="1" x14ac:dyDescent="0.2">
      <c r="D1001" s="32"/>
    </row>
    <row r="1002" spans="4:4" ht="12" customHeight="1" x14ac:dyDescent="0.2">
      <c r="D1002" s="32"/>
    </row>
    <row r="1003" spans="4:4" ht="12" customHeight="1" x14ac:dyDescent="0.2">
      <c r="D1003" s="32"/>
    </row>
    <row r="1004" spans="4:4" ht="12" customHeight="1" x14ac:dyDescent="0.2">
      <c r="D1004" s="32"/>
    </row>
    <row r="1005" spans="4:4" ht="12" customHeight="1" x14ac:dyDescent="0.2">
      <c r="D1005" s="32"/>
    </row>
    <row r="1006" spans="4:4" ht="12" customHeight="1" x14ac:dyDescent="0.2">
      <c r="D1006" s="32"/>
    </row>
    <row r="1007" spans="4:4" ht="12" customHeight="1" x14ac:dyDescent="0.2">
      <c r="D1007" s="32"/>
    </row>
    <row r="1008" spans="4:4" ht="12" customHeight="1" x14ac:dyDescent="0.2">
      <c r="D1008" s="32"/>
    </row>
    <row r="1009" spans="4:4" ht="12" customHeight="1" x14ac:dyDescent="0.2">
      <c r="D1009" s="32"/>
    </row>
  </sheetData>
  <mergeCells count="1">
    <mergeCell ref="A88:B88"/>
  </mergeCells>
  <dataValidations count="1">
    <dataValidation type="list" allowBlank="1" showInputMessage="1" showErrorMessage="1" prompt="Select Option From Drop Down - Choose one option that best represents your team's satisfaction." sqref="A92" xr:uid="{2974DD90-C1A0-4369-AC4E-7C0486F8B36F}">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648A-39A3-4D16-A9E8-6B0D580B0886}">
  <sheetPr>
    <tabColor rgb="FFD9E6FC"/>
  </sheetPr>
  <dimension ref="A1:K1009"/>
  <sheetViews>
    <sheetView showGridLines="0" workbookViewId="0"/>
  </sheetViews>
  <sheetFormatPr defaultColWidth="12.5703125" defaultRowHeight="15" customHeight="1" x14ac:dyDescent="0.2"/>
  <cols>
    <col min="1" max="1" width="42.85546875" customWidth="1"/>
    <col min="2" max="2" width="39.85546875" customWidth="1"/>
    <col min="3" max="3" width="41.7109375" customWidth="1"/>
    <col min="4" max="4" width="35.570312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6" t="s">
        <v>1</v>
      </c>
      <c r="B1" s="17"/>
      <c r="C1" s="18"/>
      <c r="D1" s="19"/>
      <c r="E1" s="18"/>
      <c r="F1" s="200" t="s">
        <v>101</v>
      </c>
      <c r="G1" s="20"/>
    </row>
    <row r="2" spans="1:9" ht="21" customHeight="1" x14ac:dyDescent="0.2">
      <c r="A2" s="21" t="s">
        <v>21</v>
      </c>
      <c r="C2" s="22"/>
      <c r="D2" s="22"/>
      <c r="E2" s="22"/>
      <c r="F2" s="22"/>
      <c r="G2" s="23"/>
    </row>
    <row r="3" spans="1:9" ht="29.25" customHeight="1" x14ac:dyDescent="0.2">
      <c r="A3" s="21" t="s">
        <v>22</v>
      </c>
      <c r="B3" s="24"/>
      <c r="C3" s="25"/>
      <c r="D3" s="25"/>
      <c r="E3" s="25"/>
      <c r="F3" s="25"/>
      <c r="G3" s="26"/>
    </row>
    <row r="4" spans="1:9" ht="28.5" customHeight="1" x14ac:dyDescent="0.2">
      <c r="A4" s="21" t="s">
        <v>23</v>
      </c>
      <c r="C4" s="22"/>
      <c r="D4" s="22"/>
      <c r="E4" s="22"/>
      <c r="F4" s="22"/>
      <c r="G4" s="23"/>
    </row>
    <row r="5" spans="1:9" ht="12" customHeight="1" x14ac:dyDescent="0.2">
      <c r="A5" s="27" t="s">
        <v>95</v>
      </c>
      <c r="G5" s="28"/>
    </row>
    <row r="6" spans="1:9" ht="28.5" customHeight="1" x14ac:dyDescent="0.2">
      <c r="A6" s="29" t="s">
        <v>24</v>
      </c>
      <c r="B6" s="30">
        <v>45535</v>
      </c>
      <c r="C6" s="31"/>
      <c r="D6" s="32"/>
      <c r="G6" s="28"/>
    </row>
    <row r="7" spans="1:9" ht="28.5" customHeight="1" x14ac:dyDescent="0.2">
      <c r="A7" s="33" t="s">
        <v>25</v>
      </c>
      <c r="B7" s="30">
        <v>45292</v>
      </c>
      <c r="C7" s="31" t="s">
        <v>26</v>
      </c>
      <c r="D7" s="32"/>
      <c r="G7" s="28"/>
    </row>
    <row r="8" spans="1:9" ht="28.5" customHeight="1" x14ac:dyDescent="0.2">
      <c r="A8" s="33" t="s">
        <v>27</v>
      </c>
      <c r="B8" s="30">
        <v>45382</v>
      </c>
      <c r="D8" s="32"/>
      <c r="G8" s="28"/>
    </row>
    <row r="9" spans="1:9" ht="28.5" customHeight="1" x14ac:dyDescent="0.2">
      <c r="A9" s="33" t="s">
        <v>28</v>
      </c>
      <c r="B9" s="34" t="str">
        <f>'Data Entry Instructions'!A5</f>
        <v>Agency/Service Site</v>
      </c>
      <c r="C9" s="12" t="s">
        <v>29</v>
      </c>
      <c r="D9" s="32"/>
      <c r="G9" s="28"/>
    </row>
    <row r="10" spans="1:9" ht="28.5" customHeight="1" x14ac:dyDescent="0.2">
      <c r="A10" s="33" t="s">
        <v>30</v>
      </c>
      <c r="B10" s="35" t="str">
        <f>'Data Entry Instructions'!A7</f>
        <v>Full Name</v>
      </c>
      <c r="D10" s="32"/>
      <c r="G10" s="28"/>
    </row>
    <row r="11" spans="1:9" ht="28.5" customHeight="1" x14ac:dyDescent="0.2">
      <c r="A11" s="33" t="s">
        <v>31</v>
      </c>
      <c r="B11" s="36" t="str">
        <f>'Data Entry Instructions'!A9</f>
        <v>Title</v>
      </c>
      <c r="D11" s="32"/>
      <c r="G11" s="28"/>
    </row>
    <row r="12" spans="1:9" ht="17.25" customHeight="1" x14ac:dyDescent="0.2">
      <c r="A12" s="37" t="s">
        <v>32</v>
      </c>
      <c r="B12" s="38"/>
      <c r="C12" s="38"/>
      <c r="D12" s="38"/>
      <c r="E12" s="38"/>
      <c r="F12" s="38"/>
      <c r="G12" s="39"/>
    </row>
    <row r="13" spans="1:9" ht="36" customHeight="1" x14ac:dyDescent="0.2">
      <c r="A13" s="161" t="s">
        <v>33</v>
      </c>
      <c r="B13" s="40"/>
      <c r="C13" s="40"/>
      <c r="D13" s="40"/>
      <c r="E13" s="40"/>
      <c r="F13" s="40"/>
      <c r="G13" s="41"/>
    </row>
    <row r="14" spans="1:9" ht="5.0999999999999996" customHeight="1" x14ac:dyDescent="0.2">
      <c r="A14" s="159" t="s">
        <v>97</v>
      </c>
      <c r="B14" s="160" t="s">
        <v>100</v>
      </c>
      <c r="C14" s="160" t="s">
        <v>99</v>
      </c>
      <c r="D14" s="160" t="s">
        <v>96</v>
      </c>
      <c r="E14" s="158"/>
      <c r="F14" s="158"/>
      <c r="G14" s="41"/>
    </row>
    <row r="15" spans="1:9" ht="103.5" customHeight="1" x14ac:dyDescent="0.2">
      <c r="A15" s="42" t="str">
        <f>"1.a."</f>
        <v>1.a.</v>
      </c>
      <c r="B15" s="43" t="s">
        <v>34</v>
      </c>
      <c r="C15" s="43" t="s">
        <v>35</v>
      </c>
      <c r="D15" s="44" t="s">
        <v>36</v>
      </c>
      <c r="E15" s="40"/>
      <c r="F15" s="40"/>
      <c r="G15" s="41"/>
      <c r="I15" s="45"/>
    </row>
    <row r="16" spans="1:9" ht="99.75" customHeight="1" x14ac:dyDescent="0.2">
      <c r="A16" s="154" t="str">
        <f>"1.b."</f>
        <v>1.b.</v>
      </c>
      <c r="B16" s="155" t="s">
        <v>37</v>
      </c>
      <c r="C16" s="156" t="s">
        <v>38</v>
      </c>
      <c r="D16" s="157">
        <v>45505</v>
      </c>
      <c r="E16" s="47"/>
      <c r="F16" s="47"/>
      <c r="G16" s="48"/>
    </row>
    <row r="17" spans="1:8" ht="28.5" customHeight="1" x14ac:dyDescent="0.2">
      <c r="A17" s="168" t="s">
        <v>39</v>
      </c>
      <c r="B17" s="49"/>
      <c r="C17" s="50"/>
      <c r="D17" s="51"/>
      <c r="E17" s="52"/>
      <c r="F17" s="52"/>
      <c r="G17" s="53"/>
    </row>
    <row r="18" spans="1:8" ht="5.0999999999999996" customHeight="1" x14ac:dyDescent="0.2">
      <c r="A18" s="165" t="s">
        <v>97</v>
      </c>
      <c r="B18" s="166" t="s">
        <v>100</v>
      </c>
      <c r="C18" s="166" t="s">
        <v>99</v>
      </c>
      <c r="D18" s="166" t="s">
        <v>96</v>
      </c>
      <c r="E18" s="164"/>
      <c r="F18" s="164"/>
      <c r="G18" s="59"/>
    </row>
    <row r="19" spans="1:8" ht="99.75" customHeight="1" x14ac:dyDescent="0.2">
      <c r="A19" s="54" t="str">
        <f>"2.a."</f>
        <v>2.a.</v>
      </c>
      <c r="B19" s="55" t="s">
        <v>40</v>
      </c>
      <c r="C19" s="56" t="s">
        <v>41</v>
      </c>
      <c r="D19" s="46" t="s">
        <v>36</v>
      </c>
      <c r="E19" s="57"/>
      <c r="F19" s="58"/>
      <c r="G19" s="59"/>
    </row>
    <row r="20" spans="1:8" ht="99.75" customHeight="1" x14ac:dyDescent="0.2">
      <c r="A20" s="167" t="str">
        <f>"2.b."</f>
        <v>2.b.</v>
      </c>
      <c r="B20" s="162" t="s">
        <v>42</v>
      </c>
      <c r="C20" s="163" t="s">
        <v>38</v>
      </c>
      <c r="D20" s="157">
        <v>45505</v>
      </c>
      <c r="E20" s="60"/>
      <c r="F20" s="61"/>
      <c r="G20" s="62"/>
    </row>
    <row r="21" spans="1:8" ht="34.5" customHeight="1" x14ac:dyDescent="0.2">
      <c r="A21" s="176" t="s">
        <v>43</v>
      </c>
      <c r="B21" s="63"/>
      <c r="C21" s="63"/>
      <c r="D21" s="64"/>
      <c r="E21" s="63"/>
      <c r="F21" s="63"/>
      <c r="G21" s="65"/>
    </row>
    <row r="22" spans="1:8" ht="5.0999999999999996" customHeight="1" x14ac:dyDescent="0.2">
      <c r="A22" s="170" t="s">
        <v>97</v>
      </c>
      <c r="B22" s="171" t="s">
        <v>100</v>
      </c>
      <c r="C22" s="171" t="s">
        <v>99</v>
      </c>
      <c r="D22" s="171" t="s">
        <v>96</v>
      </c>
      <c r="E22" s="64"/>
      <c r="F22" s="64"/>
      <c r="G22" s="65"/>
    </row>
    <row r="23" spans="1:8" ht="105.75" customHeight="1" x14ac:dyDescent="0.2">
      <c r="A23" s="66" t="str">
        <f>"3.a."</f>
        <v>3.a.</v>
      </c>
      <c r="B23" s="67" t="s">
        <v>44</v>
      </c>
      <c r="C23" s="68"/>
      <c r="D23" s="69">
        <v>10</v>
      </c>
      <c r="E23" s="63"/>
      <c r="F23" s="63"/>
      <c r="G23" s="65"/>
    </row>
    <row r="24" spans="1:8" ht="68.25" customHeight="1" x14ac:dyDescent="0.2">
      <c r="A24" s="66" t="str">
        <f>"3.b."</f>
        <v>3.b.</v>
      </c>
      <c r="B24" s="67" t="s">
        <v>45</v>
      </c>
      <c r="C24" s="68"/>
      <c r="D24" s="69">
        <v>100</v>
      </c>
      <c r="E24" s="63"/>
      <c r="F24" s="63"/>
      <c r="G24" s="65"/>
    </row>
    <row r="25" spans="1:8" ht="46.5" customHeight="1" x14ac:dyDescent="0.2">
      <c r="A25" s="172"/>
      <c r="B25" s="173"/>
      <c r="C25" s="174" t="s">
        <v>46</v>
      </c>
      <c r="D25" s="175">
        <f>D23/D24</f>
        <v>0.1</v>
      </c>
      <c r="E25" s="71"/>
      <c r="F25" s="71"/>
      <c r="G25" s="72"/>
    </row>
    <row r="26" spans="1:8" ht="34.5" customHeight="1" x14ac:dyDescent="0.2">
      <c r="A26" s="180" t="s">
        <v>47</v>
      </c>
      <c r="B26" s="181"/>
      <c r="C26" s="181"/>
      <c r="D26" s="181"/>
      <c r="E26" s="73"/>
      <c r="F26" s="73"/>
      <c r="G26" s="74"/>
      <c r="H26" s="75"/>
    </row>
    <row r="27" spans="1:8" s="169" customFormat="1" ht="5.0999999999999996" customHeight="1" x14ac:dyDescent="0.2">
      <c r="A27" s="165" t="s">
        <v>97</v>
      </c>
      <c r="B27" s="166" t="s">
        <v>100</v>
      </c>
      <c r="C27" s="166" t="s">
        <v>99</v>
      </c>
      <c r="D27" s="166" t="s">
        <v>96</v>
      </c>
      <c r="E27" s="181"/>
      <c r="F27" s="181"/>
      <c r="G27" s="197"/>
      <c r="H27" s="153"/>
    </row>
    <row r="28" spans="1:8" ht="138" customHeight="1" x14ac:dyDescent="0.2">
      <c r="A28" s="113" t="str">
        <f>"4.a."</f>
        <v>4.a.</v>
      </c>
      <c r="B28" s="177" t="s">
        <v>48</v>
      </c>
      <c r="C28" s="178" t="s">
        <v>49</v>
      </c>
      <c r="D28" s="179">
        <v>1285</v>
      </c>
      <c r="E28" s="73"/>
      <c r="F28" s="73"/>
      <c r="G28" s="74"/>
      <c r="H28" s="75"/>
    </row>
    <row r="29" spans="1:8" ht="75" customHeight="1" x14ac:dyDescent="0.2">
      <c r="A29" s="76" t="str">
        <f>"4.b."</f>
        <v>4.b.</v>
      </c>
      <c r="B29" s="45" t="s">
        <v>50</v>
      </c>
      <c r="C29" s="78" t="s">
        <v>51</v>
      </c>
      <c r="D29" s="77">
        <v>1628</v>
      </c>
      <c r="E29" s="73"/>
      <c r="F29" s="73"/>
      <c r="G29" s="74"/>
      <c r="H29" s="75"/>
    </row>
    <row r="30" spans="1:8" ht="57" x14ac:dyDescent="0.2">
      <c r="A30" s="79"/>
      <c r="B30" s="73"/>
      <c r="C30" s="80" t="s">
        <v>52</v>
      </c>
      <c r="D30" s="70">
        <f>D28/D29</f>
        <v>0.7893120393120393</v>
      </c>
      <c r="E30" s="75"/>
      <c r="F30" s="75"/>
      <c r="G30" s="28"/>
      <c r="H30" s="58"/>
    </row>
    <row r="31" spans="1:8" ht="39.950000000000003" customHeight="1" x14ac:dyDescent="0.25">
      <c r="A31" s="82" t="s">
        <v>53</v>
      </c>
      <c r="B31" s="73"/>
      <c r="C31" s="33"/>
      <c r="D31" s="81"/>
      <c r="E31" s="75"/>
      <c r="F31" s="75"/>
      <c r="G31" s="28"/>
      <c r="H31" s="58"/>
    </row>
    <row r="32" spans="1:8" ht="99.75" customHeight="1" x14ac:dyDescent="0.25">
      <c r="A32" s="185" t="s">
        <v>54</v>
      </c>
      <c r="B32" s="83" t="s">
        <v>50</v>
      </c>
      <c r="C32" s="83" t="s">
        <v>55</v>
      </c>
      <c r="D32" s="83" t="s">
        <v>56</v>
      </c>
      <c r="E32" s="75"/>
      <c r="F32" s="75"/>
      <c r="G32" s="28"/>
      <c r="H32" s="58"/>
    </row>
    <row r="33" spans="1:8" ht="34.5" customHeight="1" x14ac:dyDescent="0.2">
      <c r="A33" s="183" t="s">
        <v>57</v>
      </c>
      <c r="B33" s="85">
        <v>505</v>
      </c>
      <c r="C33" s="85">
        <v>395</v>
      </c>
      <c r="D33" s="86">
        <f t="shared" ref="D33:D35" si="0">C33/B33</f>
        <v>0.78217821782178221</v>
      </c>
      <c r="E33" s="75"/>
      <c r="F33" s="75"/>
      <c r="G33" s="28"/>
      <c r="H33" s="58"/>
    </row>
    <row r="34" spans="1:8" ht="34.5" customHeight="1" x14ac:dyDescent="0.2">
      <c r="A34" s="183" t="s">
        <v>58</v>
      </c>
      <c r="B34" s="85">
        <v>965</v>
      </c>
      <c r="C34" s="85">
        <v>750</v>
      </c>
      <c r="D34" s="86">
        <f t="shared" si="0"/>
        <v>0.77720207253886009</v>
      </c>
      <c r="E34" s="75"/>
      <c r="F34" s="75"/>
      <c r="G34" s="28"/>
      <c r="H34" s="58"/>
    </row>
    <row r="35" spans="1:8" ht="34.5" customHeight="1" x14ac:dyDescent="0.2">
      <c r="A35" s="183" t="s">
        <v>59</v>
      </c>
      <c r="B35" s="85">
        <v>158</v>
      </c>
      <c r="C35" s="85">
        <v>140</v>
      </c>
      <c r="D35" s="86">
        <f t="shared" si="0"/>
        <v>0.88607594936708856</v>
      </c>
      <c r="E35" s="75"/>
      <c r="F35" s="75"/>
      <c r="G35" s="28"/>
      <c r="H35" s="58"/>
    </row>
    <row r="36" spans="1:8" ht="34.5" customHeight="1" x14ac:dyDescent="0.25">
      <c r="A36" s="184" t="s">
        <v>60</v>
      </c>
      <c r="B36" s="87">
        <f t="shared" ref="B36:C36" si="1">SUM(B33:B35)</f>
        <v>1628</v>
      </c>
      <c r="C36" s="87">
        <f t="shared" si="1"/>
        <v>1285</v>
      </c>
      <c r="D36" s="88"/>
      <c r="E36" s="75"/>
      <c r="F36" s="75"/>
      <c r="G36" s="28"/>
      <c r="H36" s="58"/>
    </row>
    <row r="37" spans="1:8" ht="96" customHeight="1" x14ac:dyDescent="0.25">
      <c r="A37" s="186" t="s">
        <v>61</v>
      </c>
      <c r="B37" s="83" t="s">
        <v>50</v>
      </c>
      <c r="C37" s="83" t="s">
        <v>55</v>
      </c>
      <c r="D37" s="83" t="s">
        <v>56</v>
      </c>
      <c r="E37" s="75"/>
      <c r="F37" s="75"/>
      <c r="G37" s="28"/>
      <c r="H37" s="58"/>
    </row>
    <row r="38" spans="1:8" ht="34.5" customHeight="1" x14ac:dyDescent="0.2">
      <c r="A38" s="84" t="s">
        <v>62</v>
      </c>
      <c r="B38" s="89">
        <v>30</v>
      </c>
      <c r="C38" s="89">
        <v>16</v>
      </c>
      <c r="D38" s="90">
        <f t="shared" ref="D38:D44" si="2">C38/B38</f>
        <v>0.53333333333333333</v>
      </c>
      <c r="E38" s="75"/>
      <c r="F38" s="75"/>
      <c r="G38" s="28"/>
      <c r="H38" s="58"/>
    </row>
    <row r="39" spans="1:8" ht="34.5" customHeight="1" x14ac:dyDescent="0.2">
      <c r="A39" s="84" t="s">
        <v>63</v>
      </c>
      <c r="B39" s="89">
        <v>90</v>
      </c>
      <c r="C39" s="89">
        <v>71</v>
      </c>
      <c r="D39" s="90">
        <f t="shared" si="2"/>
        <v>0.78888888888888886</v>
      </c>
      <c r="E39" s="75"/>
      <c r="F39" s="75"/>
      <c r="G39" s="28"/>
      <c r="H39" s="58"/>
    </row>
    <row r="40" spans="1:8" ht="34.5" customHeight="1" x14ac:dyDescent="0.2">
      <c r="A40" s="84" t="s">
        <v>64</v>
      </c>
      <c r="B40" s="89">
        <v>423</v>
      </c>
      <c r="C40" s="89">
        <v>335</v>
      </c>
      <c r="D40" s="90">
        <f t="shared" si="2"/>
        <v>0.79196217494089838</v>
      </c>
      <c r="E40" s="75"/>
      <c r="F40" s="75"/>
      <c r="G40" s="28"/>
      <c r="H40" s="58"/>
    </row>
    <row r="41" spans="1:8" ht="34.5" customHeight="1" x14ac:dyDescent="0.2">
      <c r="A41" s="84" t="s">
        <v>65</v>
      </c>
      <c r="B41" s="89">
        <v>65</v>
      </c>
      <c r="C41" s="89">
        <v>48</v>
      </c>
      <c r="D41" s="90">
        <f t="shared" si="2"/>
        <v>0.7384615384615385</v>
      </c>
      <c r="E41" s="75"/>
      <c r="F41" s="75"/>
      <c r="G41" s="28"/>
      <c r="H41" s="58"/>
    </row>
    <row r="42" spans="1:8" ht="34.5" customHeight="1" x14ac:dyDescent="0.2">
      <c r="A42" s="84" t="s">
        <v>66</v>
      </c>
      <c r="B42" s="89">
        <v>620</v>
      </c>
      <c r="C42" s="89">
        <v>565</v>
      </c>
      <c r="D42" s="90">
        <f t="shared" si="2"/>
        <v>0.91129032258064513</v>
      </c>
      <c r="E42" s="75"/>
      <c r="F42" s="75"/>
      <c r="G42" s="28"/>
      <c r="H42" s="58"/>
    </row>
    <row r="43" spans="1:8" ht="34.5" customHeight="1" x14ac:dyDescent="0.2">
      <c r="A43" s="84" t="s">
        <v>67</v>
      </c>
      <c r="B43" s="89">
        <v>200</v>
      </c>
      <c r="C43" s="89">
        <v>130</v>
      </c>
      <c r="D43" s="90">
        <f t="shared" si="2"/>
        <v>0.65</v>
      </c>
      <c r="E43" s="75"/>
      <c r="F43" s="75"/>
      <c r="G43" s="28"/>
      <c r="H43" s="58"/>
    </row>
    <row r="44" spans="1:8" ht="34.5" customHeight="1" x14ac:dyDescent="0.2">
      <c r="A44" s="91" t="s">
        <v>68</v>
      </c>
      <c r="B44" s="89">
        <v>200</v>
      </c>
      <c r="C44" s="89">
        <v>120</v>
      </c>
      <c r="D44" s="90">
        <f t="shared" si="2"/>
        <v>0.6</v>
      </c>
      <c r="E44" s="75"/>
      <c r="F44" s="75"/>
      <c r="G44" s="28"/>
      <c r="H44" s="58"/>
    </row>
    <row r="45" spans="1:8" ht="34.5" customHeight="1" x14ac:dyDescent="0.25">
      <c r="A45" s="123" t="s">
        <v>60</v>
      </c>
      <c r="B45" s="187">
        <f t="shared" ref="B45:C45" si="3">SUM(B38:B44)</f>
        <v>1628</v>
      </c>
      <c r="C45" s="187">
        <f t="shared" si="3"/>
        <v>1285</v>
      </c>
      <c r="D45" s="188"/>
      <c r="E45" s="38"/>
      <c r="F45" s="38"/>
      <c r="G45" s="39"/>
      <c r="H45" s="58"/>
    </row>
    <row r="46" spans="1:8" ht="34.5" customHeight="1" x14ac:dyDescent="0.2">
      <c r="A46" s="92" t="s">
        <v>69</v>
      </c>
      <c r="B46" s="93"/>
      <c r="C46" s="93"/>
      <c r="D46" s="93"/>
      <c r="E46" s="93"/>
      <c r="F46" s="93"/>
      <c r="G46" s="94"/>
    </row>
    <row r="47" spans="1:8" ht="5.0999999999999996" customHeight="1" x14ac:dyDescent="0.2">
      <c r="A47" s="190" t="s">
        <v>97</v>
      </c>
      <c r="B47" s="189" t="s">
        <v>98</v>
      </c>
      <c r="C47" s="189" t="s">
        <v>9</v>
      </c>
      <c r="D47" s="189" t="s">
        <v>96</v>
      </c>
      <c r="E47" s="95"/>
      <c r="F47" s="95"/>
      <c r="G47" s="94"/>
    </row>
    <row r="48" spans="1:8" ht="119.25" customHeight="1" x14ac:dyDescent="0.2">
      <c r="A48" s="154" t="str">
        <f>"5.a."</f>
        <v>5.a.</v>
      </c>
      <c r="B48" s="96" t="s">
        <v>70</v>
      </c>
      <c r="C48" s="97"/>
      <c r="D48" s="77">
        <v>184</v>
      </c>
      <c r="E48" s="93"/>
      <c r="F48" s="95"/>
      <c r="G48" s="94"/>
    </row>
    <row r="49" spans="1:8" ht="45" x14ac:dyDescent="0.2">
      <c r="A49" s="154" t="str">
        <f>"5.b."</f>
        <v>5.b.</v>
      </c>
      <c r="B49" s="96" t="s">
        <v>71</v>
      </c>
      <c r="C49" s="98"/>
      <c r="D49" s="99">
        <v>257</v>
      </c>
      <c r="E49" s="93"/>
      <c r="F49" s="95"/>
      <c r="G49" s="94"/>
    </row>
    <row r="50" spans="1:8" ht="55.5" customHeight="1" x14ac:dyDescent="0.2">
      <c r="A50" s="191"/>
      <c r="B50" s="93"/>
      <c r="C50" s="100" t="s">
        <v>72</v>
      </c>
      <c r="D50" s="70">
        <f>D48/D49</f>
        <v>0.71595330739299612</v>
      </c>
      <c r="E50" s="95"/>
      <c r="F50" s="95"/>
      <c r="G50" s="94"/>
    </row>
    <row r="51" spans="1:8" ht="62.25" customHeight="1" x14ac:dyDescent="0.25">
      <c r="A51" s="101" t="s">
        <v>73</v>
      </c>
      <c r="B51" s="102"/>
      <c r="C51" s="102"/>
      <c r="D51" s="102"/>
      <c r="E51" s="93"/>
      <c r="F51" s="93"/>
      <c r="G51" s="94"/>
      <c r="H51" s="75"/>
    </row>
    <row r="52" spans="1:8" ht="79.5" customHeight="1" x14ac:dyDescent="0.25">
      <c r="A52" s="192" t="s">
        <v>54</v>
      </c>
      <c r="B52" s="102" t="s">
        <v>71</v>
      </c>
      <c r="C52" s="102" t="s">
        <v>74</v>
      </c>
      <c r="D52" s="102" t="s">
        <v>75</v>
      </c>
      <c r="E52" s="93"/>
      <c r="F52" s="93"/>
      <c r="G52" s="94"/>
      <c r="H52" s="75"/>
    </row>
    <row r="53" spans="1:8" ht="34.5" customHeight="1" x14ac:dyDescent="0.2">
      <c r="A53" s="193" t="s">
        <v>57</v>
      </c>
      <c r="B53" s="85">
        <v>129</v>
      </c>
      <c r="C53" s="85">
        <v>77</v>
      </c>
      <c r="D53" s="86">
        <f t="shared" ref="D53:D55" si="4">C53/B53</f>
        <v>0.5968992248062015</v>
      </c>
      <c r="E53" s="93"/>
      <c r="F53" s="93"/>
      <c r="G53" s="94"/>
      <c r="H53" s="75"/>
    </row>
    <row r="54" spans="1:8" ht="34.5" customHeight="1" x14ac:dyDescent="0.2">
      <c r="A54" s="193" t="s">
        <v>58</v>
      </c>
      <c r="B54" s="85">
        <v>97</v>
      </c>
      <c r="C54" s="85">
        <v>89</v>
      </c>
      <c r="D54" s="86">
        <f t="shared" si="4"/>
        <v>0.91752577319587625</v>
      </c>
      <c r="E54" s="93"/>
      <c r="F54" s="93"/>
      <c r="G54" s="94"/>
      <c r="H54" s="75"/>
    </row>
    <row r="55" spans="1:8" ht="34.5" customHeight="1" x14ac:dyDescent="0.2">
      <c r="A55" s="193" t="s">
        <v>59</v>
      </c>
      <c r="B55" s="85">
        <v>31</v>
      </c>
      <c r="C55" s="85">
        <v>18</v>
      </c>
      <c r="D55" s="86">
        <f t="shared" si="4"/>
        <v>0.58064516129032262</v>
      </c>
      <c r="E55" s="93"/>
      <c r="F55" s="93"/>
      <c r="G55" s="94"/>
      <c r="H55" s="75"/>
    </row>
    <row r="56" spans="1:8" ht="34.5" customHeight="1" x14ac:dyDescent="0.2">
      <c r="A56" s="201" t="s">
        <v>60</v>
      </c>
      <c r="B56" s="87">
        <f t="shared" ref="B56:C56" si="5">SUM(B53:B55)</f>
        <v>257</v>
      </c>
      <c r="C56" s="87">
        <f t="shared" si="5"/>
        <v>184</v>
      </c>
      <c r="D56" s="105"/>
      <c r="E56" s="93"/>
      <c r="F56" s="93"/>
      <c r="G56" s="94"/>
      <c r="H56" s="75"/>
    </row>
    <row r="57" spans="1:8" ht="90" customHeight="1" x14ac:dyDescent="0.25">
      <c r="A57" s="103" t="s">
        <v>61</v>
      </c>
      <c r="B57" s="102" t="s">
        <v>71</v>
      </c>
      <c r="C57" s="102" t="s">
        <v>74</v>
      </c>
      <c r="D57" s="102" t="s">
        <v>75</v>
      </c>
      <c r="E57" s="93"/>
      <c r="F57" s="93"/>
      <c r="G57" s="94"/>
      <c r="H57" s="75"/>
    </row>
    <row r="58" spans="1:8" ht="34.5" customHeight="1" x14ac:dyDescent="0.2">
      <c r="A58" s="104" t="s">
        <v>62</v>
      </c>
      <c r="B58" s="89">
        <v>8</v>
      </c>
      <c r="C58" s="89">
        <v>6</v>
      </c>
      <c r="D58" s="106">
        <f t="shared" ref="D58:D64" si="6">C58/B58</f>
        <v>0.75</v>
      </c>
      <c r="E58" s="93"/>
      <c r="F58" s="93"/>
      <c r="G58" s="94"/>
      <c r="H58" s="75"/>
    </row>
    <row r="59" spans="1:8" ht="34.5" customHeight="1" x14ac:dyDescent="0.2">
      <c r="A59" s="104" t="s">
        <v>63</v>
      </c>
      <c r="B59" s="89">
        <v>5</v>
      </c>
      <c r="C59" s="89">
        <v>4</v>
      </c>
      <c r="D59" s="106">
        <f t="shared" si="6"/>
        <v>0.8</v>
      </c>
      <c r="E59" s="93"/>
      <c r="F59" s="93"/>
      <c r="G59" s="94"/>
      <c r="H59" s="75"/>
    </row>
    <row r="60" spans="1:8" ht="34.5" customHeight="1" x14ac:dyDescent="0.2">
      <c r="A60" s="104" t="s">
        <v>64</v>
      </c>
      <c r="B60" s="89">
        <v>89</v>
      </c>
      <c r="C60" s="89">
        <v>44</v>
      </c>
      <c r="D60" s="106">
        <f t="shared" si="6"/>
        <v>0.4943820224719101</v>
      </c>
      <c r="E60" s="93"/>
      <c r="F60" s="93"/>
      <c r="G60" s="94"/>
      <c r="H60" s="75"/>
    </row>
    <row r="61" spans="1:8" ht="34.5" customHeight="1" x14ac:dyDescent="0.2">
      <c r="A61" s="104" t="s">
        <v>65</v>
      </c>
      <c r="B61" s="89">
        <v>6</v>
      </c>
      <c r="C61" s="89">
        <v>4</v>
      </c>
      <c r="D61" s="106">
        <f t="shared" si="6"/>
        <v>0.66666666666666663</v>
      </c>
      <c r="E61" s="93"/>
      <c r="F61" s="93"/>
      <c r="G61" s="94"/>
      <c r="H61" s="75"/>
    </row>
    <row r="62" spans="1:8" ht="34.5" customHeight="1" x14ac:dyDescent="0.2">
      <c r="A62" s="104" t="s">
        <v>66</v>
      </c>
      <c r="B62" s="89">
        <v>101</v>
      </c>
      <c r="C62" s="89">
        <v>87</v>
      </c>
      <c r="D62" s="106">
        <f t="shared" si="6"/>
        <v>0.86138613861386137</v>
      </c>
      <c r="E62" s="93"/>
      <c r="F62" s="93"/>
      <c r="G62" s="94"/>
      <c r="H62" s="75"/>
    </row>
    <row r="63" spans="1:8" ht="34.5" customHeight="1" x14ac:dyDescent="0.2">
      <c r="A63" s="104" t="s">
        <v>67</v>
      </c>
      <c r="B63" s="89">
        <v>24</v>
      </c>
      <c r="C63" s="89">
        <v>18</v>
      </c>
      <c r="D63" s="106">
        <f t="shared" si="6"/>
        <v>0.75</v>
      </c>
      <c r="E63" s="93"/>
      <c r="F63" s="93"/>
      <c r="G63" s="94"/>
      <c r="H63" s="75"/>
    </row>
    <row r="64" spans="1:8" ht="34.5" customHeight="1" x14ac:dyDescent="0.2">
      <c r="A64" s="107" t="s">
        <v>76</v>
      </c>
      <c r="B64" s="89">
        <v>24</v>
      </c>
      <c r="C64" s="89">
        <v>21</v>
      </c>
      <c r="D64" s="106">
        <f t="shared" si="6"/>
        <v>0.875</v>
      </c>
      <c r="E64" s="93"/>
      <c r="F64" s="93"/>
      <c r="G64" s="94"/>
      <c r="H64" s="75"/>
    </row>
    <row r="65" spans="1:8" ht="34.5" customHeight="1" x14ac:dyDescent="0.2">
      <c r="A65" s="194" t="s">
        <v>60</v>
      </c>
      <c r="B65" s="195">
        <f t="shared" ref="B65:C65" si="7">SUM(B58:B64)</f>
        <v>257</v>
      </c>
      <c r="C65" s="195">
        <f t="shared" si="7"/>
        <v>184</v>
      </c>
      <c r="D65" s="196"/>
      <c r="E65" s="108"/>
      <c r="F65" s="108"/>
      <c r="G65" s="109"/>
    </row>
    <row r="66" spans="1:8" ht="34.5" customHeight="1" x14ac:dyDescent="0.2">
      <c r="A66" s="110" t="s">
        <v>102</v>
      </c>
      <c r="B66" s="111"/>
      <c r="C66" s="111"/>
      <c r="D66" s="111"/>
      <c r="E66" s="111"/>
      <c r="F66" s="111"/>
      <c r="G66" s="112"/>
    </row>
    <row r="67" spans="1:8" ht="5.0999999999999996" customHeight="1" x14ac:dyDescent="0.2">
      <c r="A67" s="198" t="s">
        <v>97</v>
      </c>
      <c r="B67" s="199" t="s">
        <v>98</v>
      </c>
      <c r="C67" s="199" t="s">
        <v>9</v>
      </c>
      <c r="D67" s="199" t="s">
        <v>96</v>
      </c>
      <c r="E67" s="153"/>
      <c r="F67" s="153"/>
      <c r="G67" s="112"/>
    </row>
    <row r="68" spans="1:8" ht="105.75" customHeight="1" x14ac:dyDescent="0.2">
      <c r="A68" s="113" t="s">
        <v>77</v>
      </c>
      <c r="B68" s="55" t="s">
        <v>103</v>
      </c>
      <c r="C68" s="114" t="s">
        <v>49</v>
      </c>
      <c r="D68" s="77">
        <v>343</v>
      </c>
      <c r="E68" s="115"/>
      <c r="F68" s="115"/>
      <c r="G68" s="112"/>
    </row>
    <row r="69" spans="1:8" ht="72" customHeight="1" x14ac:dyDescent="0.2">
      <c r="A69" s="113" t="s">
        <v>78</v>
      </c>
      <c r="B69" s="55" t="s">
        <v>50</v>
      </c>
      <c r="C69" s="116" t="s">
        <v>79</v>
      </c>
      <c r="D69" s="117">
        <f>D29</f>
        <v>1628</v>
      </c>
      <c r="E69" s="115"/>
      <c r="F69" s="115"/>
      <c r="G69" s="112"/>
    </row>
    <row r="70" spans="1:8" ht="45.75" customHeight="1" x14ac:dyDescent="0.2">
      <c r="A70" s="118"/>
      <c r="B70" s="115"/>
      <c r="C70" s="119" t="s">
        <v>104</v>
      </c>
      <c r="D70" s="70">
        <f>D68/D69</f>
        <v>0.2106879606879607</v>
      </c>
      <c r="E70" s="115"/>
      <c r="F70" s="115"/>
      <c r="G70" s="120"/>
    </row>
    <row r="71" spans="1:8" ht="60" customHeight="1" x14ac:dyDescent="0.25">
      <c r="A71" s="121" t="s">
        <v>105</v>
      </c>
      <c r="B71" s="122"/>
      <c r="C71" s="122"/>
      <c r="D71" s="122"/>
      <c r="E71" s="115"/>
      <c r="F71" s="115"/>
      <c r="G71" s="112"/>
      <c r="H71" s="75"/>
    </row>
    <row r="72" spans="1:8" ht="60" customHeight="1" x14ac:dyDescent="0.25">
      <c r="A72" s="182" t="s">
        <v>54</v>
      </c>
      <c r="B72" s="122" t="s">
        <v>50</v>
      </c>
      <c r="C72" s="122" t="s">
        <v>103</v>
      </c>
      <c r="D72" s="122" t="s">
        <v>106</v>
      </c>
      <c r="E72" s="115"/>
      <c r="F72" s="115"/>
      <c r="G72" s="112"/>
      <c r="H72" s="75"/>
    </row>
    <row r="73" spans="1:8" ht="32.25" customHeight="1" x14ac:dyDescent="0.2">
      <c r="A73" s="183" t="s">
        <v>57</v>
      </c>
      <c r="B73" s="85">
        <v>505</v>
      </c>
      <c r="C73" s="85">
        <v>101</v>
      </c>
      <c r="D73" s="125">
        <f>Client_reported_ethnicity3271337[[#This Row],[Number of chart-reviewed clients screened for health related social needs during this time period]]/Client_reported_ethnicity3271337[[#This Row],[Number of charts reviewed during this time period]]</f>
        <v>0.2</v>
      </c>
      <c r="E73" s="115"/>
      <c r="F73" s="115"/>
      <c r="G73" s="112"/>
      <c r="H73" s="75"/>
    </row>
    <row r="74" spans="1:8" ht="32.25" customHeight="1" x14ac:dyDescent="0.2">
      <c r="A74" s="183" t="s">
        <v>58</v>
      </c>
      <c r="B74" s="85">
        <v>965</v>
      </c>
      <c r="C74" s="85">
        <v>199</v>
      </c>
      <c r="D74" s="125">
        <f>Client_reported_ethnicity3271337[[#This Row],[Number of chart-reviewed clients screened for health related social needs during this time period]]/Client_reported_ethnicity3271337[[#This Row],[Number of charts reviewed during this time period]]</f>
        <v>0.20621761658031088</v>
      </c>
      <c r="E74" s="115"/>
      <c r="F74" s="115"/>
      <c r="G74" s="112"/>
      <c r="H74" s="75"/>
    </row>
    <row r="75" spans="1:8" ht="32.25" customHeight="1" x14ac:dyDescent="0.2">
      <c r="A75" s="183" t="s">
        <v>59</v>
      </c>
      <c r="B75" s="85">
        <v>158</v>
      </c>
      <c r="C75" s="85">
        <v>43</v>
      </c>
      <c r="D75" s="125">
        <f>Client_reported_ethnicity3271337[[#This Row],[Number of chart-reviewed clients screened for health related social needs during this time period]]/Client_reported_ethnicity3271337[[#This Row],[Number of charts reviewed during this time period]]</f>
        <v>0.27215189873417722</v>
      </c>
      <c r="E75" s="115"/>
      <c r="F75" s="115"/>
      <c r="G75" s="112"/>
      <c r="H75" s="75"/>
    </row>
    <row r="76" spans="1:8" ht="32.25" customHeight="1" x14ac:dyDescent="0.25">
      <c r="A76" s="184" t="s">
        <v>60</v>
      </c>
      <c r="B76" s="126">
        <f t="shared" ref="B76:C76" si="8">SUM(B73:B75)</f>
        <v>1628</v>
      </c>
      <c r="C76" s="126">
        <f t="shared" si="8"/>
        <v>343</v>
      </c>
      <c r="D76" s="126"/>
      <c r="E76" s="115"/>
      <c r="F76" s="115"/>
      <c r="G76" s="112"/>
      <c r="H76" s="75"/>
    </row>
    <row r="77" spans="1:8" ht="66.75" customHeight="1" x14ac:dyDescent="0.25">
      <c r="A77" s="123" t="s">
        <v>61</v>
      </c>
      <c r="B77" s="122" t="s">
        <v>50</v>
      </c>
      <c r="C77" s="122" t="s">
        <v>103</v>
      </c>
      <c r="D77" s="122" t="s">
        <v>106</v>
      </c>
      <c r="E77" s="115"/>
      <c r="F77" s="115"/>
      <c r="G77" s="112"/>
      <c r="H77" s="75"/>
    </row>
    <row r="78" spans="1:8" ht="32.25" customHeight="1" x14ac:dyDescent="0.2">
      <c r="A78" s="124" t="s">
        <v>62</v>
      </c>
      <c r="B78" s="89">
        <v>30</v>
      </c>
      <c r="C78" s="89">
        <v>10</v>
      </c>
      <c r="D78" s="90">
        <f>Client_reported_race3281438[[#This Row],[Number of chart-reviewed clients screened for health related social needs during this time period]]/Client_reported_race3281438[[#This Row],[Number of charts reviewed during this time period]]</f>
        <v>0.33333333333333331</v>
      </c>
      <c r="E78" s="115"/>
      <c r="F78" s="115"/>
      <c r="G78" s="112"/>
      <c r="H78" s="75"/>
    </row>
    <row r="79" spans="1:8" ht="32.25" customHeight="1" x14ac:dyDescent="0.2">
      <c r="A79" s="124" t="s">
        <v>63</v>
      </c>
      <c r="B79" s="89">
        <v>90</v>
      </c>
      <c r="C79" s="89">
        <v>15</v>
      </c>
      <c r="D79" s="90">
        <f>Client_reported_race3281438[[#This Row],[Number of chart-reviewed clients screened for health related social needs during this time period]]/Client_reported_race3281438[[#This Row],[Number of charts reviewed during this time period]]</f>
        <v>0.16666666666666666</v>
      </c>
      <c r="E79" s="115"/>
      <c r="F79" s="115"/>
      <c r="G79" s="112"/>
      <c r="H79" s="75"/>
    </row>
    <row r="80" spans="1:8" ht="32.25" customHeight="1" x14ac:dyDescent="0.2">
      <c r="A80" s="124" t="s">
        <v>64</v>
      </c>
      <c r="B80" s="89">
        <v>423</v>
      </c>
      <c r="C80" s="89">
        <v>58</v>
      </c>
      <c r="D80" s="90">
        <f>Client_reported_race3281438[[#This Row],[Number of chart-reviewed clients screened for health related social needs during this time period]]/Client_reported_race3281438[[#This Row],[Number of charts reviewed during this time period]]</f>
        <v>0.13711583924349882</v>
      </c>
      <c r="E80" s="115"/>
      <c r="F80" s="115"/>
      <c r="G80" s="112"/>
      <c r="H80" s="75"/>
    </row>
    <row r="81" spans="1:11" ht="32.25" customHeight="1" x14ac:dyDescent="0.2">
      <c r="A81" s="124" t="s">
        <v>80</v>
      </c>
      <c r="B81" s="89">
        <v>65</v>
      </c>
      <c r="C81" s="89">
        <v>10</v>
      </c>
      <c r="D81" s="90">
        <f>Client_reported_race3281438[[#This Row],[Number of chart-reviewed clients screened for health related social needs during this time period]]/Client_reported_race3281438[[#This Row],[Number of charts reviewed during this time period]]</f>
        <v>0.15384615384615385</v>
      </c>
      <c r="E81" s="115"/>
      <c r="F81" s="115"/>
      <c r="G81" s="112"/>
      <c r="H81" s="75"/>
    </row>
    <row r="82" spans="1:11" ht="32.25" customHeight="1" x14ac:dyDescent="0.2">
      <c r="A82" s="124" t="s">
        <v>66</v>
      </c>
      <c r="B82" s="89">
        <v>620</v>
      </c>
      <c r="C82" s="89">
        <v>200</v>
      </c>
      <c r="D82" s="90">
        <f>Client_reported_race3281438[[#This Row],[Number of chart-reviewed clients screened for health related social needs during this time period]]/Client_reported_race3281438[[#This Row],[Number of charts reviewed during this time period]]</f>
        <v>0.32258064516129031</v>
      </c>
      <c r="E82" s="115"/>
      <c r="F82" s="115"/>
      <c r="G82" s="112"/>
      <c r="H82" s="75"/>
    </row>
    <row r="83" spans="1:11" ht="32.25" customHeight="1" x14ac:dyDescent="0.2">
      <c r="A83" s="124" t="s">
        <v>67</v>
      </c>
      <c r="B83" s="89">
        <v>200</v>
      </c>
      <c r="C83" s="89">
        <v>25</v>
      </c>
      <c r="D83" s="90">
        <f>Client_reported_race3281438[[#This Row],[Number of chart-reviewed clients screened for health related social needs during this time period]]/Client_reported_race3281438[[#This Row],[Number of charts reviewed during this time period]]</f>
        <v>0.125</v>
      </c>
      <c r="E83" s="115"/>
      <c r="F83" s="115"/>
      <c r="G83" s="112"/>
      <c r="H83" s="75"/>
    </row>
    <row r="84" spans="1:11" ht="32.25" customHeight="1" x14ac:dyDescent="0.2">
      <c r="A84" s="127" t="s">
        <v>76</v>
      </c>
      <c r="B84" s="89">
        <v>200</v>
      </c>
      <c r="C84" s="89">
        <v>25</v>
      </c>
      <c r="D84" s="90">
        <f>Client_reported_race3281438[[#This Row],[Number of chart-reviewed clients screened for health related social needs during this time period]]/Client_reported_race3281438[[#This Row],[Number of charts reviewed during this time period]]</f>
        <v>0.125</v>
      </c>
      <c r="E84" s="115"/>
      <c r="F84" s="115"/>
      <c r="G84" s="112"/>
      <c r="H84" s="75"/>
    </row>
    <row r="85" spans="1:11" ht="32.25" customHeight="1" x14ac:dyDescent="0.25">
      <c r="A85" s="184" t="s">
        <v>60</v>
      </c>
      <c r="B85" s="187">
        <f t="shared" ref="B85:C85" si="9">SUM(B78:B84)</f>
        <v>1628</v>
      </c>
      <c r="C85" s="187">
        <f t="shared" si="9"/>
        <v>343</v>
      </c>
      <c r="D85" s="187"/>
      <c r="E85" s="128"/>
      <c r="F85" s="128"/>
      <c r="G85" s="129"/>
    </row>
    <row r="86" spans="1:11" ht="32.25" customHeight="1" x14ac:dyDescent="0.25">
      <c r="A86" s="130" t="s">
        <v>81</v>
      </c>
      <c r="B86" s="131"/>
      <c r="C86" s="131"/>
      <c r="D86" s="131"/>
      <c r="E86" s="131"/>
      <c r="F86" s="131"/>
      <c r="G86" s="41"/>
    </row>
    <row r="87" spans="1:11" ht="38.25" customHeight="1" x14ac:dyDescent="0.2">
      <c r="A87" s="12" t="str">
        <f>CONCATENATE(B9," data collection period: ",TEXT(B7, "M/D/YYYY")," through ",TEXT(B8,"M/D/YYYY"),".")</f>
        <v>Agency/Service Site data collection period: 1/1/2024 through 3/31/2024.</v>
      </c>
      <c r="D87" s="12"/>
      <c r="E87" s="12"/>
      <c r="F87" s="12"/>
      <c r="G87" s="28"/>
    </row>
    <row r="88" spans="1:11" ht="148.5" customHeight="1" thickBot="1" x14ac:dyDescent="0.25">
      <c r="A88" s="20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health related social needs.")</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health related social needs.</v>
      </c>
      <c r="B88" s="203"/>
      <c r="C88" s="202"/>
      <c r="D88" s="132"/>
      <c r="E88" s="132"/>
      <c r="F88" s="132"/>
      <c r="G88" s="133"/>
      <c r="H88" s="14"/>
      <c r="I88" s="14"/>
      <c r="J88" s="14"/>
      <c r="K88" s="14"/>
    </row>
    <row r="89" spans="1:11" ht="33.75" customHeight="1" x14ac:dyDescent="0.2">
      <c r="A89" s="134" t="s">
        <v>82</v>
      </c>
      <c r="D89" s="135"/>
      <c r="G89" s="133"/>
    </row>
    <row r="90" spans="1:11" ht="24" customHeight="1" x14ac:dyDescent="0.2">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
      <c r="A91" s="137" t="s">
        <v>83</v>
      </c>
      <c r="D91" s="45"/>
      <c r="E91" s="45"/>
      <c r="F91" s="45"/>
      <c r="G91" s="133"/>
    </row>
    <row r="92" spans="1:11" ht="47.25" customHeight="1" x14ac:dyDescent="0.2">
      <c r="A92" s="138" t="s">
        <v>84</v>
      </c>
      <c r="D92" s="45"/>
      <c r="E92" s="45"/>
      <c r="F92" s="45"/>
      <c r="G92" s="28"/>
    </row>
    <row r="93" spans="1:11" ht="21.75" customHeight="1" x14ac:dyDescent="0.25">
      <c r="A93" s="139" t="s">
        <v>85</v>
      </c>
      <c r="B93" s="131"/>
      <c r="C93" s="131"/>
      <c r="D93" s="140"/>
      <c r="E93" s="131"/>
      <c r="F93" s="131"/>
      <c r="G93" s="41"/>
    </row>
    <row r="94" spans="1:11" ht="24.75" customHeight="1" x14ac:dyDescent="0.2">
      <c r="A94" s="137" t="s">
        <v>86</v>
      </c>
      <c r="D94" s="141"/>
      <c r="E94" s="135"/>
      <c r="F94" s="135"/>
      <c r="G94" s="28"/>
    </row>
    <row r="95" spans="1:11" ht="152.25" customHeight="1" x14ac:dyDescent="0.2">
      <c r="A95" s="142"/>
      <c r="B95" s="142"/>
      <c r="C95" s="142"/>
      <c r="G95" s="28"/>
    </row>
    <row r="96" spans="1:11" ht="15" customHeight="1" thickBot="1" x14ac:dyDescent="0.25">
      <c r="A96" s="143"/>
      <c r="B96" s="144"/>
      <c r="C96" s="144"/>
      <c r="D96" s="144"/>
      <c r="E96" s="144"/>
      <c r="F96" s="144"/>
      <c r="G96" s="28"/>
    </row>
    <row r="97" spans="1:7" ht="15" customHeight="1" x14ac:dyDescent="0.2">
      <c r="A97" s="145" t="s">
        <v>84</v>
      </c>
      <c r="B97" s="146"/>
      <c r="C97" s="146"/>
      <c r="D97" s="146"/>
      <c r="E97" s="146"/>
      <c r="F97" s="146"/>
      <c r="G97" s="147"/>
    </row>
    <row r="98" spans="1:7" ht="15" customHeight="1" x14ac:dyDescent="0.2">
      <c r="A98" s="148" t="s">
        <v>87</v>
      </c>
    </row>
    <row r="99" spans="1:7" ht="15" customHeight="1" x14ac:dyDescent="0.2">
      <c r="A99" s="148" t="s">
        <v>88</v>
      </c>
    </row>
    <row r="100" spans="1:7" ht="15" customHeight="1" x14ac:dyDescent="0.2">
      <c r="A100" s="148" t="s">
        <v>89</v>
      </c>
    </row>
    <row r="101" spans="1:7" ht="15" customHeight="1" x14ac:dyDescent="0.2">
      <c r="A101" s="148" t="s">
        <v>90</v>
      </c>
    </row>
    <row r="102" spans="1:7" ht="15" customHeight="1" x14ac:dyDescent="0.2">
      <c r="A102" s="148" t="s">
        <v>91</v>
      </c>
    </row>
    <row r="105" spans="1:7" ht="12" customHeight="1" x14ac:dyDescent="0.2"/>
    <row r="106" spans="1:7" ht="12" customHeight="1" x14ac:dyDescent="0.2"/>
    <row r="107" spans="1:7" ht="12" customHeight="1" x14ac:dyDescent="0.2"/>
    <row r="108" spans="1:7" ht="12" customHeight="1" x14ac:dyDescent="0.2"/>
    <row r="109" spans="1:7" ht="12" customHeight="1" x14ac:dyDescent="0.2"/>
    <row r="110" spans="1:7" ht="12" customHeight="1" x14ac:dyDescent="0.2">
      <c r="D110" s="149"/>
      <c r="E110" s="150"/>
    </row>
    <row r="111" spans="1:7" ht="12" customHeight="1" x14ac:dyDescent="0.2">
      <c r="D111" s="149"/>
      <c r="E111" s="150"/>
      <c r="F111" s="150"/>
      <c r="G111" s="150"/>
    </row>
    <row r="112" spans="1:7" ht="12" customHeight="1" x14ac:dyDescent="0.2">
      <c r="D112" s="32"/>
    </row>
    <row r="113" spans="4:4" ht="12" customHeight="1" x14ac:dyDescent="0.2">
      <c r="D113" s="32"/>
    </row>
    <row r="114" spans="4:4" ht="12" customHeight="1" x14ac:dyDescent="0.2">
      <c r="D114" s="32"/>
    </row>
    <row r="115" spans="4:4" ht="12" customHeight="1" x14ac:dyDescent="0.2">
      <c r="D115" s="32"/>
    </row>
    <row r="116" spans="4:4" ht="12" customHeight="1" x14ac:dyDescent="0.2">
      <c r="D116" s="32"/>
    </row>
    <row r="117" spans="4:4" ht="12" customHeight="1" x14ac:dyDescent="0.2">
      <c r="D117" s="32"/>
    </row>
    <row r="118" spans="4:4" ht="12" customHeight="1" x14ac:dyDescent="0.2">
      <c r="D118" s="32"/>
    </row>
    <row r="119" spans="4:4" ht="12" customHeight="1" x14ac:dyDescent="0.2">
      <c r="D119" s="32"/>
    </row>
    <row r="120" spans="4:4" ht="12" customHeight="1" x14ac:dyDescent="0.2">
      <c r="D120" s="32"/>
    </row>
    <row r="121" spans="4:4" ht="12" customHeight="1" x14ac:dyDescent="0.2">
      <c r="D121" s="32"/>
    </row>
    <row r="122" spans="4:4" ht="12" customHeight="1" x14ac:dyDescent="0.2">
      <c r="D122" s="32"/>
    </row>
    <row r="123" spans="4:4" ht="12" customHeight="1" x14ac:dyDescent="0.2">
      <c r="D123" s="32"/>
    </row>
    <row r="124" spans="4:4" ht="12" customHeight="1" x14ac:dyDescent="0.2">
      <c r="D124" s="32"/>
    </row>
    <row r="125" spans="4:4" ht="12" customHeight="1" x14ac:dyDescent="0.2">
      <c r="D125" s="32"/>
    </row>
    <row r="126" spans="4:4" ht="12" customHeight="1" x14ac:dyDescent="0.2">
      <c r="D126" s="32"/>
    </row>
    <row r="127" spans="4:4" ht="12" customHeight="1" x14ac:dyDescent="0.2">
      <c r="D127" s="32"/>
    </row>
    <row r="128" spans="4:4" ht="12" customHeight="1" x14ac:dyDescent="0.2">
      <c r="D128" s="32"/>
    </row>
    <row r="129" spans="4:4" ht="12" customHeight="1" x14ac:dyDescent="0.2">
      <c r="D129" s="32"/>
    </row>
    <row r="130" spans="4:4" ht="12" customHeight="1" x14ac:dyDescent="0.2">
      <c r="D130" s="32"/>
    </row>
    <row r="131" spans="4:4" ht="12" customHeight="1" x14ac:dyDescent="0.2">
      <c r="D131" s="32"/>
    </row>
    <row r="132" spans="4:4" ht="12" customHeight="1" x14ac:dyDescent="0.2">
      <c r="D132" s="32"/>
    </row>
    <row r="133" spans="4:4" ht="12" customHeight="1" x14ac:dyDescent="0.2">
      <c r="D133" s="32"/>
    </row>
    <row r="134" spans="4:4" ht="12" customHeight="1" x14ac:dyDescent="0.2">
      <c r="D134" s="32"/>
    </row>
    <row r="135" spans="4:4" ht="12" customHeight="1" x14ac:dyDescent="0.2">
      <c r="D135" s="32"/>
    </row>
    <row r="136" spans="4:4" ht="12" customHeight="1" x14ac:dyDescent="0.2">
      <c r="D136" s="32"/>
    </row>
    <row r="137" spans="4:4" ht="12" customHeight="1" x14ac:dyDescent="0.2">
      <c r="D137" s="32"/>
    </row>
    <row r="138" spans="4:4" ht="12" customHeight="1" x14ac:dyDescent="0.2">
      <c r="D138" s="32"/>
    </row>
    <row r="139" spans="4:4" ht="12" customHeight="1" x14ac:dyDescent="0.2">
      <c r="D139" s="32"/>
    </row>
    <row r="140" spans="4:4" ht="12" customHeight="1" x14ac:dyDescent="0.2">
      <c r="D140" s="32"/>
    </row>
    <row r="141" spans="4:4" ht="12" customHeight="1" x14ac:dyDescent="0.2">
      <c r="D141" s="32"/>
    </row>
    <row r="142" spans="4:4" ht="12" customHeight="1" x14ac:dyDescent="0.2">
      <c r="D142" s="32"/>
    </row>
    <row r="143" spans="4:4" ht="12" customHeight="1" x14ac:dyDescent="0.2">
      <c r="D143" s="32"/>
    </row>
    <row r="144" spans="4:4" ht="12" customHeight="1" x14ac:dyDescent="0.2">
      <c r="D144" s="32"/>
    </row>
    <row r="145" spans="4:4" ht="12" customHeight="1" x14ac:dyDescent="0.2">
      <c r="D145" s="32"/>
    </row>
    <row r="146" spans="4:4" ht="12" customHeight="1" x14ac:dyDescent="0.2">
      <c r="D146" s="32"/>
    </row>
    <row r="147" spans="4:4" ht="12" customHeight="1" x14ac:dyDescent="0.2">
      <c r="D147" s="32"/>
    </row>
    <row r="148" spans="4:4" ht="12" customHeight="1" x14ac:dyDescent="0.2">
      <c r="D148" s="32"/>
    </row>
    <row r="149" spans="4:4" ht="12" customHeight="1" x14ac:dyDescent="0.2">
      <c r="D149" s="32"/>
    </row>
    <row r="150" spans="4:4" ht="12" customHeight="1" x14ac:dyDescent="0.2">
      <c r="D150" s="32"/>
    </row>
    <row r="151" spans="4:4" ht="12" customHeight="1" x14ac:dyDescent="0.2">
      <c r="D151" s="32"/>
    </row>
    <row r="152" spans="4:4" ht="12" customHeight="1" x14ac:dyDescent="0.2">
      <c r="D152" s="32"/>
    </row>
    <row r="153" spans="4:4" ht="12" customHeight="1" x14ac:dyDescent="0.2">
      <c r="D153" s="32"/>
    </row>
    <row r="154" spans="4:4" ht="12" customHeight="1" x14ac:dyDescent="0.2">
      <c r="D154" s="32"/>
    </row>
    <row r="155" spans="4:4" ht="12" customHeight="1" x14ac:dyDescent="0.2">
      <c r="D155" s="32"/>
    </row>
    <row r="156" spans="4:4" ht="12" customHeight="1" x14ac:dyDescent="0.2">
      <c r="D156" s="32"/>
    </row>
    <row r="157" spans="4:4" ht="12" customHeight="1" x14ac:dyDescent="0.2">
      <c r="D157" s="32"/>
    </row>
    <row r="158" spans="4:4" ht="12" customHeight="1" x14ac:dyDescent="0.2">
      <c r="D158" s="32"/>
    </row>
    <row r="159" spans="4:4" ht="12" customHeight="1" x14ac:dyDescent="0.2">
      <c r="D159" s="32"/>
    </row>
    <row r="160" spans="4:4" ht="12" customHeight="1" x14ac:dyDescent="0.2">
      <c r="D160" s="32"/>
    </row>
    <row r="161" spans="4:4" ht="12" customHeight="1" x14ac:dyDescent="0.2">
      <c r="D161" s="32"/>
    </row>
    <row r="162" spans="4:4" ht="12" customHeight="1" x14ac:dyDescent="0.2">
      <c r="D162" s="32"/>
    </row>
    <row r="163" spans="4:4" ht="12" customHeight="1" x14ac:dyDescent="0.2">
      <c r="D163" s="32"/>
    </row>
    <row r="164" spans="4:4" ht="12" customHeight="1" x14ac:dyDescent="0.2">
      <c r="D164" s="32"/>
    </row>
    <row r="165" spans="4:4" ht="12" customHeight="1" x14ac:dyDescent="0.2">
      <c r="D165" s="32"/>
    </row>
    <row r="166" spans="4:4" ht="12" customHeight="1" x14ac:dyDescent="0.2">
      <c r="D166" s="32"/>
    </row>
    <row r="167" spans="4:4" ht="12" customHeight="1" x14ac:dyDescent="0.2">
      <c r="D167" s="32"/>
    </row>
    <row r="168" spans="4:4" ht="12" customHeight="1" x14ac:dyDescent="0.2">
      <c r="D168" s="32"/>
    </row>
    <row r="169" spans="4:4" ht="12" customHeight="1" x14ac:dyDescent="0.2">
      <c r="D169" s="32"/>
    </row>
    <row r="170" spans="4:4" ht="12" customHeight="1" x14ac:dyDescent="0.2">
      <c r="D170" s="32"/>
    </row>
    <row r="171" spans="4:4" ht="12" customHeight="1" x14ac:dyDescent="0.2">
      <c r="D171" s="32"/>
    </row>
    <row r="172" spans="4:4" ht="12" customHeight="1" x14ac:dyDescent="0.2">
      <c r="D172" s="32"/>
    </row>
    <row r="173" spans="4:4" ht="12" customHeight="1" x14ac:dyDescent="0.2">
      <c r="D173" s="32"/>
    </row>
    <row r="174" spans="4:4" ht="12" customHeight="1" x14ac:dyDescent="0.2">
      <c r="D174" s="32"/>
    </row>
    <row r="175" spans="4:4" ht="12" customHeight="1" x14ac:dyDescent="0.2">
      <c r="D175" s="32"/>
    </row>
    <row r="176" spans="4:4" ht="12" customHeight="1" x14ac:dyDescent="0.2">
      <c r="D176" s="32"/>
    </row>
    <row r="177" spans="4:4" ht="12" customHeight="1" x14ac:dyDescent="0.2">
      <c r="D177" s="32"/>
    </row>
    <row r="178" spans="4:4" ht="12" customHeight="1" x14ac:dyDescent="0.2">
      <c r="D178" s="32"/>
    </row>
    <row r="179" spans="4:4" ht="12" customHeight="1" x14ac:dyDescent="0.2">
      <c r="D179" s="32"/>
    </row>
    <row r="180" spans="4:4" ht="12" customHeight="1" x14ac:dyDescent="0.2">
      <c r="D180" s="32"/>
    </row>
    <row r="181" spans="4:4" ht="12" customHeight="1" x14ac:dyDescent="0.2">
      <c r="D181" s="32"/>
    </row>
    <row r="182" spans="4:4" ht="12" customHeight="1" x14ac:dyDescent="0.2">
      <c r="D182" s="32"/>
    </row>
    <row r="183" spans="4:4" ht="12" customHeight="1" x14ac:dyDescent="0.2">
      <c r="D183" s="32"/>
    </row>
    <row r="184" spans="4:4" ht="12" customHeight="1" x14ac:dyDescent="0.2">
      <c r="D184" s="32"/>
    </row>
    <row r="185" spans="4:4" ht="12" customHeight="1" x14ac:dyDescent="0.2">
      <c r="D185" s="32"/>
    </row>
    <row r="186" spans="4:4" ht="12" customHeight="1" x14ac:dyDescent="0.2">
      <c r="D186" s="32"/>
    </row>
    <row r="187" spans="4:4" ht="12" customHeight="1" x14ac:dyDescent="0.2">
      <c r="D187" s="32"/>
    </row>
    <row r="188" spans="4:4" ht="12" customHeight="1" x14ac:dyDescent="0.2">
      <c r="D188" s="32"/>
    </row>
    <row r="189" spans="4:4" ht="12" customHeight="1" x14ac:dyDescent="0.2">
      <c r="D189" s="32"/>
    </row>
    <row r="190" spans="4:4" ht="12" customHeight="1" x14ac:dyDescent="0.2">
      <c r="D190" s="32"/>
    </row>
    <row r="191" spans="4:4" ht="12" customHeight="1" x14ac:dyDescent="0.2">
      <c r="D191" s="32"/>
    </row>
    <row r="192" spans="4:4" ht="12" customHeight="1" x14ac:dyDescent="0.2">
      <c r="D192" s="32"/>
    </row>
    <row r="193" spans="4:4" ht="12" customHeight="1" x14ac:dyDescent="0.2">
      <c r="D193" s="32"/>
    </row>
    <row r="194" spans="4:4" ht="12" customHeight="1" x14ac:dyDescent="0.2">
      <c r="D194" s="32"/>
    </row>
    <row r="195" spans="4:4" ht="12" customHeight="1" x14ac:dyDescent="0.2">
      <c r="D195" s="32"/>
    </row>
    <row r="196" spans="4:4" ht="12" customHeight="1" x14ac:dyDescent="0.2">
      <c r="D196" s="32"/>
    </row>
    <row r="197" spans="4:4" ht="12" customHeight="1" x14ac:dyDescent="0.2">
      <c r="D197" s="32"/>
    </row>
    <row r="198" spans="4:4" ht="12" customHeight="1" x14ac:dyDescent="0.2">
      <c r="D198" s="32"/>
    </row>
    <row r="199" spans="4:4" ht="12" customHeight="1" x14ac:dyDescent="0.2">
      <c r="D199" s="32"/>
    </row>
    <row r="200" spans="4:4" ht="12" customHeight="1" x14ac:dyDescent="0.2">
      <c r="D200" s="32"/>
    </row>
    <row r="201" spans="4:4" ht="12" customHeight="1" x14ac:dyDescent="0.2">
      <c r="D201" s="32"/>
    </row>
    <row r="202" spans="4:4" ht="12" customHeight="1" x14ac:dyDescent="0.2">
      <c r="D202" s="32"/>
    </row>
    <row r="203" spans="4:4" ht="12" customHeight="1" x14ac:dyDescent="0.2">
      <c r="D203" s="32"/>
    </row>
    <row r="204" spans="4:4" ht="12" customHeight="1" x14ac:dyDescent="0.2">
      <c r="D204" s="32"/>
    </row>
    <row r="205" spans="4:4" ht="12" customHeight="1" x14ac:dyDescent="0.2">
      <c r="D205" s="32"/>
    </row>
    <row r="206" spans="4:4" ht="12" customHeight="1" x14ac:dyDescent="0.2">
      <c r="D206" s="32"/>
    </row>
    <row r="207" spans="4:4" ht="12" customHeight="1" x14ac:dyDescent="0.2">
      <c r="D207" s="32"/>
    </row>
    <row r="208" spans="4:4" ht="12" customHeight="1" x14ac:dyDescent="0.2">
      <c r="D208" s="32"/>
    </row>
    <row r="209" spans="4:4" ht="12" customHeight="1" x14ac:dyDescent="0.2">
      <c r="D209" s="32"/>
    </row>
    <row r="210" spans="4:4" ht="12" customHeight="1" x14ac:dyDescent="0.2">
      <c r="D210" s="32"/>
    </row>
    <row r="211" spans="4:4" ht="12" customHeight="1" x14ac:dyDescent="0.2">
      <c r="D211" s="32"/>
    </row>
    <row r="212" spans="4:4" ht="12" customHeight="1" x14ac:dyDescent="0.2">
      <c r="D212" s="32"/>
    </row>
    <row r="213" spans="4:4" ht="12" customHeight="1" x14ac:dyDescent="0.2">
      <c r="D213" s="32"/>
    </row>
    <row r="214" spans="4:4" ht="12" customHeight="1" x14ac:dyDescent="0.2">
      <c r="D214" s="32"/>
    </row>
    <row r="215" spans="4:4" ht="12" customHeight="1" x14ac:dyDescent="0.2">
      <c r="D215" s="32"/>
    </row>
    <row r="216" spans="4:4" ht="12" customHeight="1" x14ac:dyDescent="0.2">
      <c r="D216" s="32"/>
    </row>
    <row r="217" spans="4:4" ht="12" customHeight="1" x14ac:dyDescent="0.2">
      <c r="D217" s="32"/>
    </row>
    <row r="218" spans="4:4" ht="12" customHeight="1" x14ac:dyDescent="0.2">
      <c r="D218" s="32"/>
    </row>
    <row r="219" spans="4:4" ht="12" customHeight="1" x14ac:dyDescent="0.2">
      <c r="D219" s="32"/>
    </row>
    <row r="220" spans="4:4" ht="12" customHeight="1" x14ac:dyDescent="0.2">
      <c r="D220" s="32"/>
    </row>
    <row r="221" spans="4:4" ht="12" customHeight="1" x14ac:dyDescent="0.2">
      <c r="D221" s="32"/>
    </row>
    <row r="222" spans="4:4" ht="12" customHeight="1" x14ac:dyDescent="0.2">
      <c r="D222" s="32"/>
    </row>
    <row r="223" spans="4:4" ht="12" customHeight="1" x14ac:dyDescent="0.2">
      <c r="D223" s="32"/>
    </row>
    <row r="224" spans="4:4" ht="12" customHeight="1" x14ac:dyDescent="0.2">
      <c r="D224" s="32"/>
    </row>
    <row r="225" spans="4:4" ht="12" customHeight="1" x14ac:dyDescent="0.2">
      <c r="D225" s="32"/>
    </row>
    <row r="226" spans="4:4" ht="12" customHeight="1" x14ac:dyDescent="0.2">
      <c r="D226" s="32"/>
    </row>
    <row r="227" spans="4:4" ht="12" customHeight="1" x14ac:dyDescent="0.2">
      <c r="D227" s="32"/>
    </row>
    <row r="228" spans="4:4" ht="12" customHeight="1" x14ac:dyDescent="0.2">
      <c r="D228" s="32"/>
    </row>
    <row r="229" spans="4:4" ht="12" customHeight="1" x14ac:dyDescent="0.2">
      <c r="D229" s="32"/>
    </row>
    <row r="230" spans="4:4" ht="12" customHeight="1" x14ac:dyDescent="0.2">
      <c r="D230" s="32"/>
    </row>
    <row r="231" spans="4:4" ht="12" customHeight="1" x14ac:dyDescent="0.2">
      <c r="D231" s="32"/>
    </row>
    <row r="232" spans="4:4" ht="12" customHeight="1" x14ac:dyDescent="0.2">
      <c r="D232" s="32"/>
    </row>
    <row r="233" spans="4:4" ht="12" customHeight="1" x14ac:dyDescent="0.2">
      <c r="D233" s="32"/>
    </row>
    <row r="234" spans="4:4" ht="12" customHeight="1" x14ac:dyDescent="0.2">
      <c r="D234" s="32"/>
    </row>
    <row r="235" spans="4:4" ht="12" customHeight="1" x14ac:dyDescent="0.2">
      <c r="D235" s="32"/>
    </row>
    <row r="236" spans="4:4" ht="12" customHeight="1" x14ac:dyDescent="0.2">
      <c r="D236" s="32"/>
    </row>
    <row r="237" spans="4:4" ht="12" customHeight="1" x14ac:dyDescent="0.2">
      <c r="D237" s="32"/>
    </row>
    <row r="238" spans="4:4" ht="12" customHeight="1" x14ac:dyDescent="0.2">
      <c r="D238" s="32"/>
    </row>
    <row r="239" spans="4:4" ht="12" customHeight="1" x14ac:dyDescent="0.2">
      <c r="D239" s="32"/>
    </row>
    <row r="240" spans="4:4" ht="12" customHeight="1" x14ac:dyDescent="0.2">
      <c r="D240" s="32"/>
    </row>
    <row r="241" spans="4:4" ht="12" customHeight="1" x14ac:dyDescent="0.2">
      <c r="D241" s="32"/>
    </row>
    <row r="242" spans="4:4" ht="12" customHeight="1" x14ac:dyDescent="0.2">
      <c r="D242" s="32"/>
    </row>
    <row r="243" spans="4:4" ht="12" customHeight="1" x14ac:dyDescent="0.2">
      <c r="D243" s="32"/>
    </row>
    <row r="244" spans="4:4" ht="12" customHeight="1" x14ac:dyDescent="0.2">
      <c r="D244" s="32"/>
    </row>
    <row r="245" spans="4:4" ht="12" customHeight="1" x14ac:dyDescent="0.2">
      <c r="D245" s="32"/>
    </row>
    <row r="246" spans="4:4" ht="12" customHeight="1" x14ac:dyDescent="0.2">
      <c r="D246" s="32"/>
    </row>
    <row r="247" spans="4:4" ht="12" customHeight="1" x14ac:dyDescent="0.2">
      <c r="D247" s="32"/>
    </row>
    <row r="248" spans="4:4" ht="12" customHeight="1" x14ac:dyDescent="0.2">
      <c r="D248" s="32"/>
    </row>
    <row r="249" spans="4:4" ht="12" customHeight="1" x14ac:dyDescent="0.2">
      <c r="D249" s="32"/>
    </row>
    <row r="250" spans="4:4" ht="12" customHeight="1" x14ac:dyDescent="0.2">
      <c r="D250" s="32"/>
    </row>
    <row r="251" spans="4:4" ht="12" customHeight="1" x14ac:dyDescent="0.2">
      <c r="D251" s="32"/>
    </row>
    <row r="252" spans="4:4" ht="12" customHeight="1" x14ac:dyDescent="0.2">
      <c r="D252" s="32"/>
    </row>
    <row r="253" spans="4:4" ht="12" customHeight="1" x14ac:dyDescent="0.2">
      <c r="D253" s="32"/>
    </row>
    <row r="254" spans="4:4" ht="12" customHeight="1" x14ac:dyDescent="0.2">
      <c r="D254" s="32"/>
    </row>
    <row r="255" spans="4:4" ht="12" customHeight="1" x14ac:dyDescent="0.2">
      <c r="D255" s="32"/>
    </row>
    <row r="256" spans="4:4" ht="12" customHeight="1" x14ac:dyDescent="0.2">
      <c r="D256" s="32"/>
    </row>
    <row r="257" spans="4:4" ht="12" customHeight="1" x14ac:dyDescent="0.2">
      <c r="D257" s="32"/>
    </row>
    <row r="258" spans="4:4" ht="12" customHeight="1" x14ac:dyDescent="0.2">
      <c r="D258" s="32"/>
    </row>
    <row r="259" spans="4:4" ht="12" customHeight="1" x14ac:dyDescent="0.2">
      <c r="D259" s="32"/>
    </row>
    <row r="260" spans="4:4" ht="12" customHeight="1" x14ac:dyDescent="0.2">
      <c r="D260" s="32"/>
    </row>
    <row r="261" spans="4:4" ht="12" customHeight="1" x14ac:dyDescent="0.2">
      <c r="D261" s="32"/>
    </row>
    <row r="262" spans="4:4" ht="12" customHeight="1" x14ac:dyDescent="0.2">
      <c r="D262" s="32"/>
    </row>
    <row r="263" spans="4:4" ht="12" customHeight="1" x14ac:dyDescent="0.2">
      <c r="D263" s="32"/>
    </row>
    <row r="264" spans="4:4" ht="12" customHeight="1" x14ac:dyDescent="0.2">
      <c r="D264" s="32"/>
    </row>
    <row r="265" spans="4:4" ht="12" customHeight="1" x14ac:dyDescent="0.2">
      <c r="D265" s="32"/>
    </row>
    <row r="266" spans="4:4" ht="12" customHeight="1" x14ac:dyDescent="0.2">
      <c r="D266" s="32"/>
    </row>
    <row r="267" spans="4:4" ht="12" customHeight="1" x14ac:dyDescent="0.2">
      <c r="D267" s="32"/>
    </row>
    <row r="268" spans="4:4" ht="12" customHeight="1" x14ac:dyDescent="0.2">
      <c r="D268" s="32"/>
    </row>
    <row r="269" spans="4:4" ht="12" customHeight="1" x14ac:dyDescent="0.2">
      <c r="D269" s="32"/>
    </row>
    <row r="270" spans="4:4" ht="12" customHeight="1" x14ac:dyDescent="0.2">
      <c r="D270" s="32"/>
    </row>
    <row r="271" spans="4:4" ht="12" customHeight="1" x14ac:dyDescent="0.2">
      <c r="D271" s="32"/>
    </row>
    <row r="272" spans="4:4" ht="12" customHeight="1" x14ac:dyDescent="0.2">
      <c r="D272" s="32"/>
    </row>
    <row r="273" spans="4:4" ht="12" customHeight="1" x14ac:dyDescent="0.2">
      <c r="D273" s="32"/>
    </row>
    <row r="274" spans="4:4" ht="12" customHeight="1" x14ac:dyDescent="0.2">
      <c r="D274" s="32"/>
    </row>
    <row r="275" spans="4:4" ht="12" customHeight="1" x14ac:dyDescent="0.2">
      <c r="D275" s="32"/>
    </row>
    <row r="276" spans="4:4" ht="12" customHeight="1" x14ac:dyDescent="0.2">
      <c r="D276" s="32"/>
    </row>
    <row r="277" spans="4:4" ht="12" customHeight="1" x14ac:dyDescent="0.2">
      <c r="D277" s="32"/>
    </row>
    <row r="278" spans="4:4" ht="12" customHeight="1" x14ac:dyDescent="0.2">
      <c r="D278" s="32"/>
    </row>
    <row r="279" spans="4:4" ht="12" customHeight="1" x14ac:dyDescent="0.2">
      <c r="D279" s="32"/>
    </row>
    <row r="280" spans="4:4" ht="12" customHeight="1" x14ac:dyDescent="0.2">
      <c r="D280" s="32"/>
    </row>
    <row r="281" spans="4:4" ht="12" customHeight="1" x14ac:dyDescent="0.2">
      <c r="D281" s="32"/>
    </row>
    <row r="282" spans="4:4" ht="12" customHeight="1" x14ac:dyDescent="0.2">
      <c r="D282" s="32"/>
    </row>
    <row r="283" spans="4:4" ht="12" customHeight="1" x14ac:dyDescent="0.2">
      <c r="D283" s="32"/>
    </row>
    <row r="284" spans="4:4" ht="12" customHeight="1" x14ac:dyDescent="0.2">
      <c r="D284" s="32"/>
    </row>
    <row r="285" spans="4:4" ht="12" customHeight="1" x14ac:dyDescent="0.2">
      <c r="D285" s="32"/>
    </row>
    <row r="286" spans="4:4" ht="12" customHeight="1" x14ac:dyDescent="0.2">
      <c r="D286" s="32"/>
    </row>
    <row r="287" spans="4:4" ht="12" customHeight="1" x14ac:dyDescent="0.2">
      <c r="D287" s="32"/>
    </row>
    <row r="288" spans="4:4" ht="12" customHeight="1" x14ac:dyDescent="0.2">
      <c r="D288" s="32"/>
    </row>
    <row r="289" spans="4:4" ht="12" customHeight="1" x14ac:dyDescent="0.2">
      <c r="D289" s="32"/>
    </row>
    <row r="290" spans="4:4" ht="12" customHeight="1" x14ac:dyDescent="0.2">
      <c r="D290" s="32"/>
    </row>
    <row r="291" spans="4:4" ht="12" customHeight="1" x14ac:dyDescent="0.2">
      <c r="D291" s="32"/>
    </row>
    <row r="292" spans="4:4" ht="12" customHeight="1" x14ac:dyDescent="0.2">
      <c r="D292" s="32"/>
    </row>
    <row r="293" spans="4:4" ht="12" customHeight="1" x14ac:dyDescent="0.2">
      <c r="D293" s="32"/>
    </row>
    <row r="294" spans="4:4" ht="12" customHeight="1" x14ac:dyDescent="0.2">
      <c r="D294" s="32"/>
    </row>
    <row r="295" spans="4:4" ht="12" customHeight="1" x14ac:dyDescent="0.2">
      <c r="D295" s="32"/>
    </row>
    <row r="296" spans="4:4" ht="12" customHeight="1" x14ac:dyDescent="0.2">
      <c r="D296" s="32"/>
    </row>
    <row r="297" spans="4:4" ht="12" customHeight="1" x14ac:dyDescent="0.2">
      <c r="D297" s="32"/>
    </row>
    <row r="298" spans="4:4" ht="12" customHeight="1" x14ac:dyDescent="0.2">
      <c r="D298" s="32"/>
    </row>
    <row r="299" spans="4:4" ht="12" customHeight="1" x14ac:dyDescent="0.2">
      <c r="D299" s="32"/>
    </row>
    <row r="300" spans="4:4" ht="12" customHeight="1" x14ac:dyDescent="0.2">
      <c r="D300" s="32"/>
    </row>
    <row r="301" spans="4:4" ht="12" customHeight="1" x14ac:dyDescent="0.2">
      <c r="D301" s="32"/>
    </row>
    <row r="302" spans="4:4" ht="12" customHeight="1" x14ac:dyDescent="0.2">
      <c r="D302" s="32"/>
    </row>
    <row r="303" spans="4:4" ht="12" customHeight="1" x14ac:dyDescent="0.2">
      <c r="D303" s="32"/>
    </row>
    <row r="304" spans="4:4" ht="12" customHeight="1" x14ac:dyDescent="0.2">
      <c r="D304" s="32"/>
    </row>
    <row r="305" spans="4:4" ht="12" customHeight="1" x14ac:dyDescent="0.2">
      <c r="D305" s="32"/>
    </row>
    <row r="306" spans="4:4" ht="12" customHeight="1" x14ac:dyDescent="0.2">
      <c r="D306" s="32"/>
    </row>
    <row r="307" spans="4:4" ht="12" customHeight="1" x14ac:dyDescent="0.2">
      <c r="D307" s="32"/>
    </row>
    <row r="308" spans="4:4" ht="12" customHeight="1" x14ac:dyDescent="0.2">
      <c r="D308" s="32"/>
    </row>
    <row r="309" spans="4:4" ht="12" customHeight="1" x14ac:dyDescent="0.2">
      <c r="D309" s="32"/>
    </row>
    <row r="310" spans="4:4" ht="12" customHeight="1" x14ac:dyDescent="0.2">
      <c r="D310" s="32"/>
    </row>
    <row r="311" spans="4:4" ht="12" customHeight="1" x14ac:dyDescent="0.2">
      <c r="D311" s="32"/>
    </row>
    <row r="312" spans="4:4" ht="12" customHeight="1" x14ac:dyDescent="0.2">
      <c r="D312" s="32"/>
    </row>
    <row r="313" spans="4:4" ht="12" customHeight="1" x14ac:dyDescent="0.2">
      <c r="D313" s="32"/>
    </row>
    <row r="314" spans="4:4" ht="12" customHeight="1" x14ac:dyDescent="0.2">
      <c r="D314" s="32"/>
    </row>
    <row r="315" spans="4:4" ht="12" customHeight="1" x14ac:dyDescent="0.2">
      <c r="D315" s="32"/>
    </row>
    <row r="316" spans="4:4" ht="12" customHeight="1" x14ac:dyDescent="0.2">
      <c r="D316" s="32"/>
    </row>
    <row r="317" spans="4:4" ht="12" customHeight="1" x14ac:dyDescent="0.2">
      <c r="D317" s="32"/>
    </row>
    <row r="318" spans="4:4" ht="12" customHeight="1" x14ac:dyDescent="0.2">
      <c r="D318" s="32"/>
    </row>
    <row r="319" spans="4:4" ht="12" customHeight="1" x14ac:dyDescent="0.2">
      <c r="D319" s="32"/>
    </row>
    <row r="320" spans="4:4" ht="12" customHeight="1" x14ac:dyDescent="0.2">
      <c r="D320" s="32"/>
    </row>
    <row r="321" spans="4:4" ht="12" customHeight="1" x14ac:dyDescent="0.2">
      <c r="D321" s="32"/>
    </row>
    <row r="322" spans="4:4" ht="12" customHeight="1" x14ac:dyDescent="0.2">
      <c r="D322" s="32"/>
    </row>
    <row r="323" spans="4:4" ht="12" customHeight="1" x14ac:dyDescent="0.2">
      <c r="D323" s="32"/>
    </row>
    <row r="324" spans="4:4" ht="12" customHeight="1" x14ac:dyDescent="0.2">
      <c r="D324" s="32"/>
    </row>
    <row r="325" spans="4:4" ht="12" customHeight="1" x14ac:dyDescent="0.2">
      <c r="D325" s="32"/>
    </row>
    <row r="326" spans="4:4" ht="12" customHeight="1" x14ac:dyDescent="0.2">
      <c r="D326" s="32"/>
    </row>
    <row r="327" spans="4:4" ht="12" customHeight="1" x14ac:dyDescent="0.2">
      <c r="D327" s="32"/>
    </row>
    <row r="328" spans="4:4" ht="12" customHeight="1" x14ac:dyDescent="0.2">
      <c r="D328" s="32"/>
    </row>
    <row r="329" spans="4:4" ht="12" customHeight="1" x14ac:dyDescent="0.2">
      <c r="D329" s="32"/>
    </row>
    <row r="330" spans="4:4" ht="12" customHeight="1" x14ac:dyDescent="0.2">
      <c r="D330" s="32"/>
    </row>
    <row r="331" spans="4:4" ht="12" customHeight="1" x14ac:dyDescent="0.2">
      <c r="D331" s="32"/>
    </row>
    <row r="332" spans="4:4" ht="12" customHeight="1" x14ac:dyDescent="0.2">
      <c r="D332" s="32"/>
    </row>
    <row r="333" spans="4:4" ht="12" customHeight="1" x14ac:dyDescent="0.2">
      <c r="D333" s="32"/>
    </row>
    <row r="334" spans="4:4" ht="12" customHeight="1" x14ac:dyDescent="0.2">
      <c r="D334" s="32"/>
    </row>
    <row r="335" spans="4:4" ht="12" customHeight="1" x14ac:dyDescent="0.2">
      <c r="D335" s="32"/>
    </row>
    <row r="336" spans="4:4" ht="12" customHeight="1" x14ac:dyDescent="0.2">
      <c r="D336" s="32"/>
    </row>
    <row r="337" spans="4:4" ht="12" customHeight="1" x14ac:dyDescent="0.2">
      <c r="D337" s="32"/>
    </row>
    <row r="338" spans="4:4" ht="12" customHeight="1" x14ac:dyDescent="0.2">
      <c r="D338" s="32"/>
    </row>
    <row r="339" spans="4:4" ht="12" customHeight="1" x14ac:dyDescent="0.2">
      <c r="D339" s="32"/>
    </row>
    <row r="340" spans="4:4" ht="12" customHeight="1" x14ac:dyDescent="0.2">
      <c r="D340" s="32"/>
    </row>
    <row r="341" spans="4:4" ht="12" customHeight="1" x14ac:dyDescent="0.2">
      <c r="D341" s="32"/>
    </row>
    <row r="342" spans="4:4" ht="12" customHeight="1" x14ac:dyDescent="0.2">
      <c r="D342" s="32"/>
    </row>
    <row r="343" spans="4:4" ht="12" customHeight="1" x14ac:dyDescent="0.2">
      <c r="D343" s="32"/>
    </row>
    <row r="344" spans="4:4" ht="12" customHeight="1" x14ac:dyDescent="0.2">
      <c r="D344" s="32"/>
    </row>
    <row r="345" spans="4:4" ht="12" customHeight="1" x14ac:dyDescent="0.2">
      <c r="D345" s="32"/>
    </row>
    <row r="346" spans="4:4" ht="12" customHeight="1" x14ac:dyDescent="0.2">
      <c r="D346" s="32"/>
    </row>
    <row r="347" spans="4:4" ht="12" customHeight="1" x14ac:dyDescent="0.2">
      <c r="D347" s="32"/>
    </row>
    <row r="348" spans="4:4" ht="12" customHeight="1" x14ac:dyDescent="0.2">
      <c r="D348" s="32"/>
    </row>
    <row r="349" spans="4:4" ht="12" customHeight="1" x14ac:dyDescent="0.2">
      <c r="D349" s="32"/>
    </row>
    <row r="350" spans="4:4" ht="12" customHeight="1" x14ac:dyDescent="0.2">
      <c r="D350" s="32"/>
    </row>
    <row r="351" spans="4:4" ht="12" customHeight="1" x14ac:dyDescent="0.2">
      <c r="D351" s="32"/>
    </row>
    <row r="352" spans="4:4" ht="12" customHeight="1" x14ac:dyDescent="0.2">
      <c r="D352" s="32"/>
    </row>
    <row r="353" spans="4:4" ht="12" customHeight="1" x14ac:dyDescent="0.2">
      <c r="D353" s="32"/>
    </row>
    <row r="354" spans="4:4" ht="12" customHeight="1" x14ac:dyDescent="0.2">
      <c r="D354" s="32"/>
    </row>
    <row r="355" spans="4:4" ht="12" customHeight="1" x14ac:dyDescent="0.2">
      <c r="D355" s="32"/>
    </row>
    <row r="356" spans="4:4" ht="12" customHeight="1" x14ac:dyDescent="0.2">
      <c r="D356" s="32"/>
    </row>
    <row r="357" spans="4:4" ht="12" customHeight="1" x14ac:dyDescent="0.2">
      <c r="D357" s="32"/>
    </row>
    <row r="358" spans="4:4" ht="12" customHeight="1" x14ac:dyDescent="0.2">
      <c r="D358" s="32"/>
    </row>
    <row r="359" spans="4:4" ht="12" customHeight="1" x14ac:dyDescent="0.2">
      <c r="D359" s="32"/>
    </row>
    <row r="360" spans="4:4" ht="12" customHeight="1" x14ac:dyDescent="0.2">
      <c r="D360" s="32"/>
    </row>
    <row r="361" spans="4:4" ht="12" customHeight="1" x14ac:dyDescent="0.2">
      <c r="D361" s="32"/>
    </row>
    <row r="362" spans="4:4" ht="12" customHeight="1" x14ac:dyDescent="0.2">
      <c r="D362" s="32"/>
    </row>
    <row r="363" spans="4:4" ht="12" customHeight="1" x14ac:dyDescent="0.2">
      <c r="D363" s="32"/>
    </row>
    <row r="364" spans="4:4" ht="12" customHeight="1" x14ac:dyDescent="0.2">
      <c r="D364" s="32"/>
    </row>
    <row r="365" spans="4:4" ht="12" customHeight="1" x14ac:dyDescent="0.2">
      <c r="D365" s="32"/>
    </row>
    <row r="366" spans="4:4" ht="12" customHeight="1" x14ac:dyDescent="0.2">
      <c r="D366" s="32"/>
    </row>
    <row r="367" spans="4:4" ht="12" customHeight="1" x14ac:dyDescent="0.2">
      <c r="D367" s="32"/>
    </row>
    <row r="368" spans="4:4" ht="12" customHeight="1" x14ac:dyDescent="0.2">
      <c r="D368" s="32"/>
    </row>
    <row r="369" spans="4:4" ht="12" customHeight="1" x14ac:dyDescent="0.2">
      <c r="D369" s="32"/>
    </row>
    <row r="370" spans="4:4" ht="12" customHeight="1" x14ac:dyDescent="0.2">
      <c r="D370" s="32"/>
    </row>
    <row r="371" spans="4:4" ht="12" customHeight="1" x14ac:dyDescent="0.2">
      <c r="D371" s="32"/>
    </row>
    <row r="372" spans="4:4" ht="12" customHeight="1" x14ac:dyDescent="0.2">
      <c r="D372" s="32"/>
    </row>
    <row r="373" spans="4:4" ht="12" customHeight="1" x14ac:dyDescent="0.2">
      <c r="D373" s="32"/>
    </row>
    <row r="374" spans="4:4" ht="12" customHeight="1" x14ac:dyDescent="0.2">
      <c r="D374" s="32"/>
    </row>
    <row r="375" spans="4:4" ht="12" customHeight="1" x14ac:dyDescent="0.2">
      <c r="D375" s="32"/>
    </row>
    <row r="376" spans="4:4" ht="12" customHeight="1" x14ac:dyDescent="0.2">
      <c r="D376" s="32"/>
    </row>
    <row r="377" spans="4:4" ht="12" customHeight="1" x14ac:dyDescent="0.2">
      <c r="D377" s="32"/>
    </row>
    <row r="378" spans="4:4" ht="12" customHeight="1" x14ac:dyDescent="0.2">
      <c r="D378" s="32"/>
    </row>
    <row r="379" spans="4:4" ht="12" customHeight="1" x14ac:dyDescent="0.2">
      <c r="D379" s="32"/>
    </row>
    <row r="380" spans="4:4" ht="12" customHeight="1" x14ac:dyDescent="0.2">
      <c r="D380" s="32"/>
    </row>
    <row r="381" spans="4:4" ht="12" customHeight="1" x14ac:dyDescent="0.2">
      <c r="D381" s="32"/>
    </row>
    <row r="382" spans="4:4" ht="12" customHeight="1" x14ac:dyDescent="0.2">
      <c r="D382" s="32"/>
    </row>
    <row r="383" spans="4:4" ht="12" customHeight="1" x14ac:dyDescent="0.2">
      <c r="D383" s="32"/>
    </row>
    <row r="384" spans="4:4" ht="12" customHeight="1" x14ac:dyDescent="0.2">
      <c r="D384" s="32"/>
    </row>
    <row r="385" spans="4:4" ht="12" customHeight="1" x14ac:dyDescent="0.2">
      <c r="D385" s="32"/>
    </row>
    <row r="386" spans="4:4" ht="12" customHeight="1" x14ac:dyDescent="0.2">
      <c r="D386" s="32"/>
    </row>
    <row r="387" spans="4:4" ht="12" customHeight="1" x14ac:dyDescent="0.2">
      <c r="D387" s="32"/>
    </row>
    <row r="388" spans="4:4" ht="12" customHeight="1" x14ac:dyDescent="0.2">
      <c r="D388" s="32"/>
    </row>
    <row r="389" spans="4:4" ht="12" customHeight="1" x14ac:dyDescent="0.2">
      <c r="D389" s="32"/>
    </row>
    <row r="390" spans="4:4" ht="12" customHeight="1" x14ac:dyDescent="0.2">
      <c r="D390" s="32"/>
    </row>
    <row r="391" spans="4:4" ht="12" customHeight="1" x14ac:dyDescent="0.2">
      <c r="D391" s="32"/>
    </row>
    <row r="392" spans="4:4" ht="12" customHeight="1" x14ac:dyDescent="0.2">
      <c r="D392" s="32"/>
    </row>
    <row r="393" spans="4:4" ht="12" customHeight="1" x14ac:dyDescent="0.2">
      <c r="D393" s="32"/>
    </row>
    <row r="394" spans="4:4" ht="12" customHeight="1" x14ac:dyDescent="0.2">
      <c r="D394" s="32"/>
    </row>
    <row r="395" spans="4:4" ht="12" customHeight="1" x14ac:dyDescent="0.2">
      <c r="D395" s="32"/>
    </row>
    <row r="396" spans="4:4" ht="12" customHeight="1" x14ac:dyDescent="0.2">
      <c r="D396" s="32"/>
    </row>
    <row r="397" spans="4:4" ht="12" customHeight="1" x14ac:dyDescent="0.2">
      <c r="D397" s="32"/>
    </row>
    <row r="398" spans="4:4" ht="12" customHeight="1" x14ac:dyDescent="0.2">
      <c r="D398" s="32"/>
    </row>
    <row r="399" spans="4:4" ht="12" customHeight="1" x14ac:dyDescent="0.2">
      <c r="D399" s="32"/>
    </row>
    <row r="400" spans="4:4" ht="12" customHeight="1" x14ac:dyDescent="0.2">
      <c r="D400" s="32"/>
    </row>
    <row r="401" spans="4:4" ht="12" customHeight="1" x14ac:dyDescent="0.2">
      <c r="D401" s="32"/>
    </row>
    <row r="402" spans="4:4" ht="12" customHeight="1" x14ac:dyDescent="0.2">
      <c r="D402" s="32"/>
    </row>
    <row r="403" spans="4:4" ht="12" customHeight="1" x14ac:dyDescent="0.2">
      <c r="D403" s="32"/>
    </row>
    <row r="404" spans="4:4" ht="12" customHeight="1" x14ac:dyDescent="0.2">
      <c r="D404" s="32"/>
    </row>
    <row r="405" spans="4:4" ht="12" customHeight="1" x14ac:dyDescent="0.2">
      <c r="D405" s="32"/>
    </row>
    <row r="406" spans="4:4" ht="12" customHeight="1" x14ac:dyDescent="0.2">
      <c r="D406" s="32"/>
    </row>
    <row r="407" spans="4:4" ht="12" customHeight="1" x14ac:dyDescent="0.2">
      <c r="D407" s="32"/>
    </row>
    <row r="408" spans="4:4" ht="12" customHeight="1" x14ac:dyDescent="0.2">
      <c r="D408" s="32"/>
    </row>
    <row r="409" spans="4:4" ht="12" customHeight="1" x14ac:dyDescent="0.2">
      <c r="D409" s="32"/>
    </row>
    <row r="410" spans="4:4" ht="12" customHeight="1" x14ac:dyDescent="0.2">
      <c r="D410" s="32"/>
    </row>
    <row r="411" spans="4:4" ht="12" customHeight="1" x14ac:dyDescent="0.2">
      <c r="D411" s="32"/>
    </row>
    <row r="412" spans="4:4" ht="12" customHeight="1" x14ac:dyDescent="0.2">
      <c r="D412" s="32"/>
    </row>
    <row r="413" spans="4:4" ht="12" customHeight="1" x14ac:dyDescent="0.2">
      <c r="D413" s="32"/>
    </row>
    <row r="414" spans="4:4" ht="12" customHeight="1" x14ac:dyDescent="0.2">
      <c r="D414" s="32"/>
    </row>
    <row r="415" spans="4:4" ht="12" customHeight="1" x14ac:dyDescent="0.2">
      <c r="D415" s="32"/>
    </row>
    <row r="416" spans="4:4" ht="12" customHeight="1" x14ac:dyDescent="0.2">
      <c r="D416" s="32"/>
    </row>
    <row r="417" spans="4:4" ht="12" customHeight="1" x14ac:dyDescent="0.2">
      <c r="D417" s="32"/>
    </row>
    <row r="418" spans="4:4" ht="12" customHeight="1" x14ac:dyDescent="0.2">
      <c r="D418" s="32"/>
    </row>
    <row r="419" spans="4:4" ht="12" customHeight="1" x14ac:dyDescent="0.2">
      <c r="D419" s="32"/>
    </row>
    <row r="420" spans="4:4" ht="12" customHeight="1" x14ac:dyDescent="0.2">
      <c r="D420" s="32"/>
    </row>
    <row r="421" spans="4:4" ht="12" customHeight="1" x14ac:dyDescent="0.2">
      <c r="D421" s="32"/>
    </row>
    <row r="422" spans="4:4" ht="12" customHeight="1" x14ac:dyDescent="0.2">
      <c r="D422" s="32"/>
    </row>
    <row r="423" spans="4:4" ht="12" customHeight="1" x14ac:dyDescent="0.2">
      <c r="D423" s="32"/>
    </row>
    <row r="424" spans="4:4" ht="12" customHeight="1" x14ac:dyDescent="0.2">
      <c r="D424" s="32"/>
    </row>
    <row r="425" spans="4:4" ht="12" customHeight="1" x14ac:dyDescent="0.2">
      <c r="D425" s="32"/>
    </row>
    <row r="426" spans="4:4" ht="12" customHeight="1" x14ac:dyDescent="0.2">
      <c r="D426" s="32"/>
    </row>
    <row r="427" spans="4:4" ht="12" customHeight="1" x14ac:dyDescent="0.2">
      <c r="D427" s="32"/>
    </row>
    <row r="428" spans="4:4" ht="12" customHeight="1" x14ac:dyDescent="0.2">
      <c r="D428" s="32"/>
    </row>
    <row r="429" spans="4:4" ht="12" customHeight="1" x14ac:dyDescent="0.2">
      <c r="D429" s="32"/>
    </row>
    <row r="430" spans="4:4" ht="12" customHeight="1" x14ac:dyDescent="0.2">
      <c r="D430" s="32"/>
    </row>
    <row r="431" spans="4:4" ht="12" customHeight="1" x14ac:dyDescent="0.2">
      <c r="D431" s="32"/>
    </row>
    <row r="432" spans="4:4" ht="12" customHeight="1" x14ac:dyDescent="0.2">
      <c r="D432" s="32"/>
    </row>
    <row r="433" spans="4:4" ht="12" customHeight="1" x14ac:dyDescent="0.2">
      <c r="D433" s="32"/>
    </row>
    <row r="434" spans="4:4" ht="12" customHeight="1" x14ac:dyDescent="0.2">
      <c r="D434" s="32"/>
    </row>
    <row r="435" spans="4:4" ht="12" customHeight="1" x14ac:dyDescent="0.2">
      <c r="D435" s="32"/>
    </row>
    <row r="436" spans="4:4" ht="12" customHeight="1" x14ac:dyDescent="0.2">
      <c r="D436" s="32"/>
    </row>
    <row r="437" spans="4:4" ht="12" customHeight="1" x14ac:dyDescent="0.2">
      <c r="D437" s="32"/>
    </row>
    <row r="438" spans="4:4" ht="12" customHeight="1" x14ac:dyDescent="0.2">
      <c r="D438" s="32"/>
    </row>
    <row r="439" spans="4:4" ht="12" customHeight="1" x14ac:dyDescent="0.2">
      <c r="D439" s="32"/>
    </row>
    <row r="440" spans="4:4" ht="12" customHeight="1" x14ac:dyDescent="0.2">
      <c r="D440" s="32"/>
    </row>
    <row r="441" spans="4:4" ht="12" customHeight="1" x14ac:dyDescent="0.2">
      <c r="D441" s="32"/>
    </row>
    <row r="442" spans="4:4" ht="12" customHeight="1" x14ac:dyDescent="0.2">
      <c r="D442" s="32"/>
    </row>
    <row r="443" spans="4:4" ht="12" customHeight="1" x14ac:dyDescent="0.2">
      <c r="D443" s="32"/>
    </row>
    <row r="444" spans="4:4" ht="12" customHeight="1" x14ac:dyDescent="0.2">
      <c r="D444" s="32"/>
    </row>
    <row r="445" spans="4:4" ht="12" customHeight="1" x14ac:dyDescent="0.2">
      <c r="D445" s="32"/>
    </row>
    <row r="446" spans="4:4" ht="12" customHeight="1" x14ac:dyDescent="0.2">
      <c r="D446" s="32"/>
    </row>
    <row r="447" spans="4:4" ht="12" customHeight="1" x14ac:dyDescent="0.2">
      <c r="D447" s="32"/>
    </row>
    <row r="448" spans="4:4" ht="12" customHeight="1" x14ac:dyDescent="0.2">
      <c r="D448" s="32"/>
    </row>
    <row r="449" spans="4:4" ht="12" customHeight="1" x14ac:dyDescent="0.2">
      <c r="D449" s="32"/>
    </row>
    <row r="450" spans="4:4" ht="12" customHeight="1" x14ac:dyDescent="0.2">
      <c r="D450" s="32"/>
    </row>
    <row r="451" spans="4:4" ht="12" customHeight="1" x14ac:dyDescent="0.2">
      <c r="D451" s="32"/>
    </row>
    <row r="452" spans="4:4" ht="12" customHeight="1" x14ac:dyDescent="0.2">
      <c r="D452" s="32"/>
    </row>
    <row r="453" spans="4:4" ht="12" customHeight="1" x14ac:dyDescent="0.2">
      <c r="D453" s="32"/>
    </row>
    <row r="454" spans="4:4" ht="12" customHeight="1" x14ac:dyDescent="0.2">
      <c r="D454" s="32"/>
    </row>
    <row r="455" spans="4:4" ht="12" customHeight="1" x14ac:dyDescent="0.2">
      <c r="D455" s="32"/>
    </row>
    <row r="456" spans="4:4" ht="12" customHeight="1" x14ac:dyDescent="0.2">
      <c r="D456" s="32"/>
    </row>
    <row r="457" spans="4:4" ht="12" customHeight="1" x14ac:dyDescent="0.2">
      <c r="D457" s="32"/>
    </row>
    <row r="458" spans="4:4" ht="12" customHeight="1" x14ac:dyDescent="0.2">
      <c r="D458" s="32"/>
    </row>
    <row r="459" spans="4:4" ht="12" customHeight="1" x14ac:dyDescent="0.2">
      <c r="D459" s="32"/>
    </row>
    <row r="460" spans="4:4" ht="12" customHeight="1" x14ac:dyDescent="0.2">
      <c r="D460" s="32"/>
    </row>
    <row r="461" spans="4:4" ht="12" customHeight="1" x14ac:dyDescent="0.2">
      <c r="D461" s="32"/>
    </row>
    <row r="462" spans="4:4" ht="12" customHeight="1" x14ac:dyDescent="0.2">
      <c r="D462" s="32"/>
    </row>
    <row r="463" spans="4:4" ht="12" customHeight="1" x14ac:dyDescent="0.2">
      <c r="D463" s="32"/>
    </row>
    <row r="464" spans="4:4" ht="12" customHeight="1" x14ac:dyDescent="0.2">
      <c r="D464" s="32"/>
    </row>
    <row r="465" spans="4:4" ht="12" customHeight="1" x14ac:dyDescent="0.2">
      <c r="D465" s="32"/>
    </row>
    <row r="466" spans="4:4" ht="12" customHeight="1" x14ac:dyDescent="0.2">
      <c r="D466" s="32"/>
    </row>
    <row r="467" spans="4:4" ht="12" customHeight="1" x14ac:dyDescent="0.2">
      <c r="D467" s="32"/>
    </row>
    <row r="468" spans="4:4" ht="12" customHeight="1" x14ac:dyDescent="0.2">
      <c r="D468" s="32"/>
    </row>
    <row r="469" spans="4:4" ht="12" customHeight="1" x14ac:dyDescent="0.2">
      <c r="D469" s="32"/>
    </row>
    <row r="470" spans="4:4" ht="12" customHeight="1" x14ac:dyDescent="0.2">
      <c r="D470" s="32"/>
    </row>
    <row r="471" spans="4:4" ht="12" customHeight="1" x14ac:dyDescent="0.2">
      <c r="D471" s="32"/>
    </row>
    <row r="472" spans="4:4" ht="12" customHeight="1" x14ac:dyDescent="0.2">
      <c r="D472" s="32"/>
    </row>
    <row r="473" spans="4:4" ht="12" customHeight="1" x14ac:dyDescent="0.2">
      <c r="D473" s="32"/>
    </row>
    <row r="474" spans="4:4" ht="12" customHeight="1" x14ac:dyDescent="0.2">
      <c r="D474" s="32"/>
    </row>
    <row r="475" spans="4:4" ht="12" customHeight="1" x14ac:dyDescent="0.2">
      <c r="D475" s="32"/>
    </row>
    <row r="476" spans="4:4" ht="12" customHeight="1" x14ac:dyDescent="0.2">
      <c r="D476" s="32"/>
    </row>
    <row r="477" spans="4:4" ht="12" customHeight="1" x14ac:dyDescent="0.2">
      <c r="D477" s="32"/>
    </row>
    <row r="478" spans="4:4" ht="12" customHeight="1" x14ac:dyDescent="0.2">
      <c r="D478" s="32"/>
    </row>
    <row r="479" spans="4:4" ht="12" customHeight="1" x14ac:dyDescent="0.2">
      <c r="D479" s="32"/>
    </row>
    <row r="480" spans="4:4" ht="12" customHeight="1" x14ac:dyDescent="0.2">
      <c r="D480" s="32"/>
    </row>
    <row r="481" spans="4:4" ht="12" customHeight="1" x14ac:dyDescent="0.2">
      <c r="D481" s="32"/>
    </row>
    <row r="482" spans="4:4" ht="12" customHeight="1" x14ac:dyDescent="0.2">
      <c r="D482" s="32"/>
    </row>
    <row r="483" spans="4:4" ht="12" customHeight="1" x14ac:dyDescent="0.2">
      <c r="D483" s="32"/>
    </row>
    <row r="484" spans="4:4" ht="12" customHeight="1" x14ac:dyDescent="0.2">
      <c r="D484" s="32"/>
    </row>
    <row r="485" spans="4:4" ht="12" customHeight="1" x14ac:dyDescent="0.2">
      <c r="D485" s="32"/>
    </row>
    <row r="486" spans="4:4" ht="12" customHeight="1" x14ac:dyDescent="0.2">
      <c r="D486" s="32"/>
    </row>
    <row r="487" spans="4:4" ht="12" customHeight="1" x14ac:dyDescent="0.2">
      <c r="D487" s="32"/>
    </row>
    <row r="488" spans="4:4" ht="12" customHeight="1" x14ac:dyDescent="0.2">
      <c r="D488" s="32"/>
    </row>
    <row r="489" spans="4:4" ht="12" customHeight="1" x14ac:dyDescent="0.2">
      <c r="D489" s="32"/>
    </row>
    <row r="490" spans="4:4" ht="12" customHeight="1" x14ac:dyDescent="0.2">
      <c r="D490" s="32"/>
    </row>
    <row r="491" spans="4:4" ht="12" customHeight="1" x14ac:dyDescent="0.2">
      <c r="D491" s="32"/>
    </row>
    <row r="492" spans="4:4" ht="12" customHeight="1" x14ac:dyDescent="0.2">
      <c r="D492" s="32"/>
    </row>
    <row r="493" spans="4:4" ht="12" customHeight="1" x14ac:dyDescent="0.2">
      <c r="D493" s="32"/>
    </row>
    <row r="494" spans="4:4" ht="12" customHeight="1" x14ac:dyDescent="0.2">
      <c r="D494" s="32"/>
    </row>
    <row r="495" spans="4:4" ht="12" customHeight="1" x14ac:dyDescent="0.2">
      <c r="D495" s="32"/>
    </row>
    <row r="496" spans="4:4" ht="12" customHeight="1" x14ac:dyDescent="0.2">
      <c r="D496" s="32"/>
    </row>
    <row r="497" spans="4:4" ht="12" customHeight="1" x14ac:dyDescent="0.2">
      <c r="D497" s="32"/>
    </row>
    <row r="498" spans="4:4" ht="12" customHeight="1" x14ac:dyDescent="0.2">
      <c r="D498" s="32"/>
    </row>
    <row r="499" spans="4:4" ht="12" customHeight="1" x14ac:dyDescent="0.2">
      <c r="D499" s="32"/>
    </row>
    <row r="500" spans="4:4" ht="12" customHeight="1" x14ac:dyDescent="0.2">
      <c r="D500" s="32"/>
    </row>
    <row r="501" spans="4:4" ht="12" customHeight="1" x14ac:dyDescent="0.2">
      <c r="D501" s="32"/>
    </row>
    <row r="502" spans="4:4" ht="12" customHeight="1" x14ac:dyDescent="0.2">
      <c r="D502" s="32"/>
    </row>
    <row r="503" spans="4:4" ht="12" customHeight="1" x14ac:dyDescent="0.2">
      <c r="D503" s="32"/>
    </row>
    <row r="504" spans="4:4" ht="12" customHeight="1" x14ac:dyDescent="0.2">
      <c r="D504" s="32"/>
    </row>
    <row r="505" spans="4:4" ht="12" customHeight="1" x14ac:dyDescent="0.2">
      <c r="D505" s="32"/>
    </row>
    <row r="506" spans="4:4" ht="12" customHeight="1" x14ac:dyDescent="0.2">
      <c r="D506" s="32"/>
    </row>
    <row r="507" spans="4:4" ht="12" customHeight="1" x14ac:dyDescent="0.2">
      <c r="D507" s="32"/>
    </row>
    <row r="508" spans="4:4" ht="12" customHeight="1" x14ac:dyDescent="0.2">
      <c r="D508" s="32"/>
    </row>
    <row r="509" spans="4:4" ht="12" customHeight="1" x14ac:dyDescent="0.2">
      <c r="D509" s="32"/>
    </row>
    <row r="510" spans="4:4" ht="12" customHeight="1" x14ac:dyDescent="0.2">
      <c r="D510" s="32"/>
    </row>
    <row r="511" spans="4:4" ht="12" customHeight="1" x14ac:dyDescent="0.2">
      <c r="D511" s="32"/>
    </row>
    <row r="512" spans="4:4" ht="12" customHeight="1" x14ac:dyDescent="0.2">
      <c r="D512" s="32"/>
    </row>
    <row r="513" spans="4:4" ht="12" customHeight="1" x14ac:dyDescent="0.2">
      <c r="D513" s="32"/>
    </row>
    <row r="514" spans="4:4" ht="12" customHeight="1" x14ac:dyDescent="0.2">
      <c r="D514" s="32"/>
    </row>
    <row r="515" spans="4:4" ht="12" customHeight="1" x14ac:dyDescent="0.2">
      <c r="D515" s="32"/>
    </row>
    <row r="516" spans="4:4" ht="12" customHeight="1" x14ac:dyDescent="0.2">
      <c r="D516" s="32"/>
    </row>
    <row r="517" spans="4:4" ht="12" customHeight="1" x14ac:dyDescent="0.2">
      <c r="D517" s="32"/>
    </row>
    <row r="518" spans="4:4" ht="12" customHeight="1" x14ac:dyDescent="0.2">
      <c r="D518" s="32"/>
    </row>
    <row r="519" spans="4:4" ht="12" customHeight="1" x14ac:dyDescent="0.2">
      <c r="D519" s="32"/>
    </row>
    <row r="520" spans="4:4" ht="12" customHeight="1" x14ac:dyDescent="0.2">
      <c r="D520" s="32"/>
    </row>
    <row r="521" spans="4:4" ht="12" customHeight="1" x14ac:dyDescent="0.2">
      <c r="D521" s="32"/>
    </row>
    <row r="522" spans="4:4" ht="12" customHeight="1" x14ac:dyDescent="0.2">
      <c r="D522" s="32"/>
    </row>
    <row r="523" spans="4:4" ht="12" customHeight="1" x14ac:dyDescent="0.2">
      <c r="D523" s="32"/>
    </row>
    <row r="524" spans="4:4" ht="12" customHeight="1" x14ac:dyDescent="0.2">
      <c r="D524" s="32"/>
    </row>
    <row r="525" spans="4:4" ht="12" customHeight="1" x14ac:dyDescent="0.2">
      <c r="D525" s="32"/>
    </row>
    <row r="526" spans="4:4" ht="12" customHeight="1" x14ac:dyDescent="0.2">
      <c r="D526" s="32"/>
    </row>
    <row r="527" spans="4:4" ht="12" customHeight="1" x14ac:dyDescent="0.2">
      <c r="D527" s="32"/>
    </row>
    <row r="528" spans="4:4" ht="12" customHeight="1" x14ac:dyDescent="0.2">
      <c r="D528" s="32"/>
    </row>
    <row r="529" spans="4:4" ht="12" customHeight="1" x14ac:dyDescent="0.2">
      <c r="D529" s="32"/>
    </row>
    <row r="530" spans="4:4" ht="12" customHeight="1" x14ac:dyDescent="0.2">
      <c r="D530" s="32"/>
    </row>
    <row r="531" spans="4:4" ht="12" customHeight="1" x14ac:dyDescent="0.2">
      <c r="D531" s="32"/>
    </row>
    <row r="532" spans="4:4" ht="12" customHeight="1" x14ac:dyDescent="0.2">
      <c r="D532" s="32"/>
    </row>
    <row r="533" spans="4:4" ht="12" customHeight="1" x14ac:dyDescent="0.2">
      <c r="D533" s="32"/>
    </row>
    <row r="534" spans="4:4" ht="12" customHeight="1" x14ac:dyDescent="0.2">
      <c r="D534" s="32"/>
    </row>
    <row r="535" spans="4:4" ht="12" customHeight="1" x14ac:dyDescent="0.2">
      <c r="D535" s="32"/>
    </row>
    <row r="536" spans="4:4" ht="12" customHeight="1" x14ac:dyDescent="0.2">
      <c r="D536" s="32"/>
    </row>
    <row r="537" spans="4:4" ht="12" customHeight="1" x14ac:dyDescent="0.2">
      <c r="D537" s="32"/>
    </row>
    <row r="538" spans="4:4" ht="12" customHeight="1" x14ac:dyDescent="0.2">
      <c r="D538" s="32"/>
    </row>
    <row r="539" spans="4:4" ht="12" customHeight="1" x14ac:dyDescent="0.2">
      <c r="D539" s="32"/>
    </row>
    <row r="540" spans="4:4" ht="12" customHeight="1" x14ac:dyDescent="0.2">
      <c r="D540" s="32"/>
    </row>
    <row r="541" spans="4:4" ht="12" customHeight="1" x14ac:dyDescent="0.2">
      <c r="D541" s="32"/>
    </row>
    <row r="542" spans="4:4" ht="12" customHeight="1" x14ac:dyDescent="0.2">
      <c r="D542" s="32"/>
    </row>
    <row r="543" spans="4:4" ht="12" customHeight="1" x14ac:dyDescent="0.2">
      <c r="D543" s="32"/>
    </row>
    <row r="544" spans="4:4" ht="12" customHeight="1" x14ac:dyDescent="0.2">
      <c r="D544" s="32"/>
    </row>
    <row r="545" spans="4:4" ht="12" customHeight="1" x14ac:dyDescent="0.2">
      <c r="D545" s="32"/>
    </row>
    <row r="546" spans="4:4" ht="12" customHeight="1" x14ac:dyDescent="0.2">
      <c r="D546" s="32"/>
    </row>
    <row r="547" spans="4:4" ht="12" customHeight="1" x14ac:dyDescent="0.2">
      <c r="D547" s="32"/>
    </row>
    <row r="548" spans="4:4" ht="12" customHeight="1" x14ac:dyDescent="0.2">
      <c r="D548" s="32"/>
    </row>
    <row r="549" spans="4:4" ht="12" customHeight="1" x14ac:dyDescent="0.2">
      <c r="D549" s="32"/>
    </row>
    <row r="550" spans="4:4" ht="12" customHeight="1" x14ac:dyDescent="0.2">
      <c r="D550" s="32"/>
    </row>
    <row r="551" spans="4:4" ht="12" customHeight="1" x14ac:dyDescent="0.2">
      <c r="D551" s="32"/>
    </row>
    <row r="552" spans="4:4" ht="12" customHeight="1" x14ac:dyDescent="0.2">
      <c r="D552" s="32"/>
    </row>
    <row r="553" spans="4:4" ht="12" customHeight="1" x14ac:dyDescent="0.2">
      <c r="D553" s="32"/>
    </row>
    <row r="554" spans="4:4" ht="12" customHeight="1" x14ac:dyDescent="0.2">
      <c r="D554" s="32"/>
    </row>
    <row r="555" spans="4:4" ht="12" customHeight="1" x14ac:dyDescent="0.2">
      <c r="D555" s="32"/>
    </row>
    <row r="556" spans="4:4" ht="12" customHeight="1" x14ac:dyDescent="0.2">
      <c r="D556" s="32"/>
    </row>
    <row r="557" spans="4:4" ht="12" customHeight="1" x14ac:dyDescent="0.2">
      <c r="D557" s="32"/>
    </row>
    <row r="558" spans="4:4" ht="12" customHeight="1" x14ac:dyDescent="0.2">
      <c r="D558" s="32"/>
    </row>
    <row r="559" spans="4:4" ht="12" customHeight="1" x14ac:dyDescent="0.2">
      <c r="D559" s="32"/>
    </row>
    <row r="560" spans="4:4" ht="12" customHeight="1" x14ac:dyDescent="0.2">
      <c r="D560" s="32"/>
    </row>
    <row r="561" spans="4:4" ht="12" customHeight="1" x14ac:dyDescent="0.2">
      <c r="D561" s="32"/>
    </row>
    <row r="562" spans="4:4" ht="12" customHeight="1" x14ac:dyDescent="0.2">
      <c r="D562" s="32"/>
    </row>
    <row r="563" spans="4:4" ht="12" customHeight="1" x14ac:dyDescent="0.2">
      <c r="D563" s="32"/>
    </row>
    <row r="564" spans="4:4" ht="12" customHeight="1" x14ac:dyDescent="0.2">
      <c r="D564" s="32"/>
    </row>
    <row r="565" spans="4:4" ht="12" customHeight="1" x14ac:dyDescent="0.2">
      <c r="D565" s="32"/>
    </row>
    <row r="566" spans="4:4" ht="12" customHeight="1" x14ac:dyDescent="0.2">
      <c r="D566" s="32"/>
    </row>
    <row r="567" spans="4:4" ht="12" customHeight="1" x14ac:dyDescent="0.2">
      <c r="D567" s="32"/>
    </row>
    <row r="568" spans="4:4" ht="12" customHeight="1" x14ac:dyDescent="0.2">
      <c r="D568" s="32"/>
    </row>
    <row r="569" spans="4:4" ht="12" customHeight="1" x14ac:dyDescent="0.2">
      <c r="D569" s="32"/>
    </row>
    <row r="570" spans="4:4" ht="12" customHeight="1" x14ac:dyDescent="0.2">
      <c r="D570" s="32"/>
    </row>
    <row r="571" spans="4:4" ht="12" customHeight="1" x14ac:dyDescent="0.2">
      <c r="D571" s="32"/>
    </row>
    <row r="572" spans="4:4" ht="12" customHeight="1" x14ac:dyDescent="0.2">
      <c r="D572" s="32"/>
    </row>
    <row r="573" spans="4:4" ht="12" customHeight="1" x14ac:dyDescent="0.2">
      <c r="D573" s="32"/>
    </row>
    <row r="574" spans="4:4" ht="12" customHeight="1" x14ac:dyDescent="0.2">
      <c r="D574" s="32"/>
    </row>
    <row r="575" spans="4:4" ht="12" customHeight="1" x14ac:dyDescent="0.2">
      <c r="D575" s="32"/>
    </row>
    <row r="576" spans="4:4" ht="12" customHeight="1" x14ac:dyDescent="0.2">
      <c r="D576" s="32"/>
    </row>
    <row r="577" spans="4:4" ht="12" customHeight="1" x14ac:dyDescent="0.2">
      <c r="D577" s="32"/>
    </row>
    <row r="578" spans="4:4" ht="12" customHeight="1" x14ac:dyDescent="0.2">
      <c r="D578" s="32"/>
    </row>
    <row r="579" spans="4:4" ht="12" customHeight="1" x14ac:dyDescent="0.2">
      <c r="D579" s="32"/>
    </row>
    <row r="580" spans="4:4" ht="12" customHeight="1" x14ac:dyDescent="0.2">
      <c r="D580" s="32"/>
    </row>
    <row r="581" spans="4:4" ht="12" customHeight="1" x14ac:dyDescent="0.2">
      <c r="D581" s="32"/>
    </row>
    <row r="582" spans="4:4" ht="12" customHeight="1" x14ac:dyDescent="0.2">
      <c r="D582" s="32"/>
    </row>
    <row r="583" spans="4:4" ht="12" customHeight="1" x14ac:dyDescent="0.2">
      <c r="D583" s="32"/>
    </row>
    <row r="584" spans="4:4" ht="12" customHeight="1" x14ac:dyDescent="0.2">
      <c r="D584" s="32"/>
    </row>
    <row r="585" spans="4:4" ht="12" customHeight="1" x14ac:dyDescent="0.2">
      <c r="D585" s="32"/>
    </row>
    <row r="586" spans="4:4" ht="12" customHeight="1" x14ac:dyDescent="0.2">
      <c r="D586" s="32"/>
    </row>
    <row r="587" spans="4:4" ht="12" customHeight="1" x14ac:dyDescent="0.2">
      <c r="D587" s="32"/>
    </row>
    <row r="588" spans="4:4" ht="12" customHeight="1" x14ac:dyDescent="0.2">
      <c r="D588" s="32"/>
    </row>
    <row r="589" spans="4:4" ht="12" customHeight="1" x14ac:dyDescent="0.2">
      <c r="D589" s="32"/>
    </row>
    <row r="590" spans="4:4" ht="12" customHeight="1" x14ac:dyDescent="0.2">
      <c r="D590" s="32"/>
    </row>
    <row r="591" spans="4:4" ht="12" customHeight="1" x14ac:dyDescent="0.2">
      <c r="D591" s="32"/>
    </row>
    <row r="592" spans="4:4" ht="12" customHeight="1" x14ac:dyDescent="0.2">
      <c r="D592" s="32"/>
    </row>
    <row r="593" spans="4:4" ht="12" customHeight="1" x14ac:dyDescent="0.2">
      <c r="D593" s="32"/>
    </row>
    <row r="594" spans="4:4" ht="12" customHeight="1" x14ac:dyDescent="0.2">
      <c r="D594" s="32"/>
    </row>
    <row r="595" spans="4:4" ht="12" customHeight="1" x14ac:dyDescent="0.2">
      <c r="D595" s="32"/>
    </row>
    <row r="596" spans="4:4" ht="12" customHeight="1" x14ac:dyDescent="0.2">
      <c r="D596" s="32"/>
    </row>
    <row r="597" spans="4:4" ht="12" customHeight="1" x14ac:dyDescent="0.2">
      <c r="D597" s="32"/>
    </row>
    <row r="598" spans="4:4" ht="12" customHeight="1" x14ac:dyDescent="0.2">
      <c r="D598" s="32"/>
    </row>
    <row r="599" spans="4:4" ht="12" customHeight="1" x14ac:dyDescent="0.2">
      <c r="D599" s="32"/>
    </row>
    <row r="600" spans="4:4" ht="12" customHeight="1" x14ac:dyDescent="0.2">
      <c r="D600" s="32"/>
    </row>
    <row r="601" spans="4:4" ht="12" customHeight="1" x14ac:dyDescent="0.2">
      <c r="D601" s="32"/>
    </row>
    <row r="602" spans="4:4" ht="12" customHeight="1" x14ac:dyDescent="0.2">
      <c r="D602" s="32"/>
    </row>
    <row r="603" spans="4:4" ht="12" customHeight="1" x14ac:dyDescent="0.2">
      <c r="D603" s="32"/>
    </row>
    <row r="604" spans="4:4" ht="12" customHeight="1" x14ac:dyDescent="0.2">
      <c r="D604" s="32"/>
    </row>
    <row r="605" spans="4:4" ht="12" customHeight="1" x14ac:dyDescent="0.2">
      <c r="D605" s="32"/>
    </row>
    <row r="606" spans="4:4" ht="12" customHeight="1" x14ac:dyDescent="0.2">
      <c r="D606" s="32"/>
    </row>
    <row r="607" spans="4:4" ht="12" customHeight="1" x14ac:dyDescent="0.2">
      <c r="D607" s="32"/>
    </row>
    <row r="608" spans="4:4" ht="12" customHeight="1" x14ac:dyDescent="0.2">
      <c r="D608" s="32"/>
    </row>
    <row r="609" spans="4:4" ht="12" customHeight="1" x14ac:dyDescent="0.2">
      <c r="D609" s="32"/>
    </row>
    <row r="610" spans="4:4" ht="12" customHeight="1" x14ac:dyDescent="0.2">
      <c r="D610" s="32"/>
    </row>
    <row r="611" spans="4:4" ht="12" customHeight="1" x14ac:dyDescent="0.2">
      <c r="D611" s="32"/>
    </row>
    <row r="612" spans="4:4" ht="12" customHeight="1" x14ac:dyDescent="0.2">
      <c r="D612" s="32"/>
    </row>
    <row r="613" spans="4:4" ht="12" customHeight="1" x14ac:dyDescent="0.2">
      <c r="D613" s="32"/>
    </row>
    <row r="614" spans="4:4" ht="12" customHeight="1" x14ac:dyDescent="0.2">
      <c r="D614" s="32"/>
    </row>
    <row r="615" spans="4:4" ht="12" customHeight="1" x14ac:dyDescent="0.2">
      <c r="D615" s="32"/>
    </row>
    <row r="616" spans="4:4" ht="12" customHeight="1" x14ac:dyDescent="0.2">
      <c r="D616" s="32"/>
    </row>
    <row r="617" spans="4:4" ht="12" customHeight="1" x14ac:dyDescent="0.2">
      <c r="D617" s="32"/>
    </row>
    <row r="618" spans="4:4" ht="12" customHeight="1" x14ac:dyDescent="0.2">
      <c r="D618" s="32"/>
    </row>
    <row r="619" spans="4:4" ht="12" customHeight="1" x14ac:dyDescent="0.2">
      <c r="D619" s="32"/>
    </row>
    <row r="620" spans="4:4" ht="12" customHeight="1" x14ac:dyDescent="0.2">
      <c r="D620" s="32"/>
    </row>
    <row r="621" spans="4:4" ht="12" customHeight="1" x14ac:dyDescent="0.2">
      <c r="D621" s="32"/>
    </row>
    <row r="622" spans="4:4" ht="12" customHeight="1" x14ac:dyDescent="0.2">
      <c r="D622" s="32"/>
    </row>
    <row r="623" spans="4:4" ht="12" customHeight="1" x14ac:dyDescent="0.2">
      <c r="D623" s="32"/>
    </row>
    <row r="624" spans="4:4" ht="12" customHeight="1" x14ac:dyDescent="0.2">
      <c r="D624" s="32"/>
    </row>
    <row r="625" spans="4:4" ht="12" customHeight="1" x14ac:dyDescent="0.2">
      <c r="D625" s="32"/>
    </row>
    <row r="626" spans="4:4" ht="12" customHeight="1" x14ac:dyDescent="0.2">
      <c r="D626" s="32"/>
    </row>
    <row r="627" spans="4:4" ht="12" customHeight="1" x14ac:dyDescent="0.2">
      <c r="D627" s="32"/>
    </row>
    <row r="628" spans="4:4" ht="12" customHeight="1" x14ac:dyDescent="0.2">
      <c r="D628" s="32"/>
    </row>
    <row r="629" spans="4:4" ht="12" customHeight="1" x14ac:dyDescent="0.2">
      <c r="D629" s="32"/>
    </row>
    <row r="630" spans="4:4" ht="12" customHeight="1" x14ac:dyDescent="0.2">
      <c r="D630" s="32"/>
    </row>
    <row r="631" spans="4:4" ht="12" customHeight="1" x14ac:dyDescent="0.2">
      <c r="D631" s="32"/>
    </row>
    <row r="632" spans="4:4" ht="12" customHeight="1" x14ac:dyDescent="0.2">
      <c r="D632" s="32"/>
    </row>
    <row r="633" spans="4:4" ht="12" customHeight="1" x14ac:dyDescent="0.2">
      <c r="D633" s="32"/>
    </row>
    <row r="634" spans="4:4" ht="12" customHeight="1" x14ac:dyDescent="0.2">
      <c r="D634" s="32"/>
    </row>
    <row r="635" spans="4:4" ht="12" customHeight="1" x14ac:dyDescent="0.2">
      <c r="D635" s="32"/>
    </row>
    <row r="636" spans="4:4" ht="12" customHeight="1" x14ac:dyDescent="0.2">
      <c r="D636" s="32"/>
    </row>
    <row r="637" spans="4:4" ht="12" customHeight="1" x14ac:dyDescent="0.2">
      <c r="D637" s="32"/>
    </row>
    <row r="638" spans="4:4" ht="12" customHeight="1" x14ac:dyDescent="0.2">
      <c r="D638" s="32"/>
    </row>
    <row r="639" spans="4:4" ht="12" customHeight="1" x14ac:dyDescent="0.2">
      <c r="D639" s="32"/>
    </row>
    <row r="640" spans="4:4" ht="12" customHeight="1" x14ac:dyDescent="0.2">
      <c r="D640" s="32"/>
    </row>
    <row r="641" spans="4:4" ht="12" customHeight="1" x14ac:dyDescent="0.2">
      <c r="D641" s="32"/>
    </row>
    <row r="642" spans="4:4" ht="12" customHeight="1" x14ac:dyDescent="0.2">
      <c r="D642" s="32"/>
    </row>
    <row r="643" spans="4:4" ht="12" customHeight="1" x14ac:dyDescent="0.2">
      <c r="D643" s="32"/>
    </row>
    <row r="644" spans="4:4" ht="12" customHeight="1" x14ac:dyDescent="0.2">
      <c r="D644" s="32"/>
    </row>
    <row r="645" spans="4:4" ht="12" customHeight="1" x14ac:dyDescent="0.2">
      <c r="D645" s="32"/>
    </row>
    <row r="646" spans="4:4" ht="12" customHeight="1" x14ac:dyDescent="0.2">
      <c r="D646" s="32"/>
    </row>
    <row r="647" spans="4:4" ht="12" customHeight="1" x14ac:dyDescent="0.2">
      <c r="D647" s="32"/>
    </row>
    <row r="648" spans="4:4" ht="12" customHeight="1" x14ac:dyDescent="0.2">
      <c r="D648" s="32"/>
    </row>
    <row r="649" spans="4:4" ht="12" customHeight="1" x14ac:dyDescent="0.2">
      <c r="D649" s="32"/>
    </row>
    <row r="650" spans="4:4" ht="12" customHeight="1" x14ac:dyDescent="0.2">
      <c r="D650" s="32"/>
    </row>
    <row r="651" spans="4:4" ht="12" customHeight="1" x14ac:dyDescent="0.2">
      <c r="D651" s="32"/>
    </row>
    <row r="652" spans="4:4" ht="12" customHeight="1" x14ac:dyDescent="0.2">
      <c r="D652" s="32"/>
    </row>
    <row r="653" spans="4:4" ht="12" customHeight="1" x14ac:dyDescent="0.2">
      <c r="D653" s="32"/>
    </row>
    <row r="654" spans="4:4" ht="12" customHeight="1" x14ac:dyDescent="0.2">
      <c r="D654" s="32"/>
    </row>
    <row r="655" spans="4:4" ht="12" customHeight="1" x14ac:dyDescent="0.2">
      <c r="D655" s="32"/>
    </row>
    <row r="656" spans="4:4" ht="12" customHeight="1" x14ac:dyDescent="0.2">
      <c r="D656" s="32"/>
    </row>
    <row r="657" spans="4:4" ht="12" customHeight="1" x14ac:dyDescent="0.2">
      <c r="D657" s="32"/>
    </row>
    <row r="658" spans="4:4" ht="12" customHeight="1" x14ac:dyDescent="0.2">
      <c r="D658" s="32"/>
    </row>
    <row r="659" spans="4:4" ht="12" customHeight="1" x14ac:dyDescent="0.2">
      <c r="D659" s="32"/>
    </row>
    <row r="660" spans="4:4" ht="12" customHeight="1" x14ac:dyDescent="0.2">
      <c r="D660" s="32"/>
    </row>
    <row r="661" spans="4:4" ht="12" customHeight="1" x14ac:dyDescent="0.2">
      <c r="D661" s="32"/>
    </row>
    <row r="662" spans="4:4" ht="12" customHeight="1" x14ac:dyDescent="0.2">
      <c r="D662" s="32"/>
    </row>
    <row r="663" spans="4:4" ht="12" customHeight="1" x14ac:dyDescent="0.2">
      <c r="D663" s="32"/>
    </row>
    <row r="664" spans="4:4" ht="12" customHeight="1" x14ac:dyDescent="0.2">
      <c r="D664" s="32"/>
    </row>
    <row r="665" spans="4:4" ht="12" customHeight="1" x14ac:dyDescent="0.2">
      <c r="D665" s="32"/>
    </row>
    <row r="666" spans="4:4" ht="12" customHeight="1" x14ac:dyDescent="0.2">
      <c r="D666" s="32"/>
    </row>
    <row r="667" spans="4:4" ht="12" customHeight="1" x14ac:dyDescent="0.2">
      <c r="D667" s="32"/>
    </row>
    <row r="668" spans="4:4" ht="12" customHeight="1" x14ac:dyDescent="0.2">
      <c r="D668" s="32"/>
    </row>
    <row r="669" spans="4:4" ht="12" customHeight="1" x14ac:dyDescent="0.2">
      <c r="D669" s="32"/>
    </row>
    <row r="670" spans="4:4" ht="12" customHeight="1" x14ac:dyDescent="0.2">
      <c r="D670" s="32"/>
    </row>
    <row r="671" spans="4:4" ht="12" customHeight="1" x14ac:dyDescent="0.2">
      <c r="D671" s="32"/>
    </row>
    <row r="672" spans="4:4" ht="12" customHeight="1" x14ac:dyDescent="0.2">
      <c r="D672" s="32"/>
    </row>
    <row r="673" spans="4:4" ht="12" customHeight="1" x14ac:dyDescent="0.2">
      <c r="D673" s="32"/>
    </row>
    <row r="674" spans="4:4" ht="12" customHeight="1" x14ac:dyDescent="0.2">
      <c r="D674" s="32"/>
    </row>
    <row r="675" spans="4:4" ht="12" customHeight="1" x14ac:dyDescent="0.2">
      <c r="D675" s="32"/>
    </row>
    <row r="676" spans="4:4" ht="12" customHeight="1" x14ac:dyDescent="0.2">
      <c r="D676" s="32"/>
    </row>
    <row r="677" spans="4:4" ht="12" customHeight="1" x14ac:dyDescent="0.2">
      <c r="D677" s="32"/>
    </row>
    <row r="678" spans="4:4" ht="12" customHeight="1" x14ac:dyDescent="0.2">
      <c r="D678" s="32"/>
    </row>
    <row r="679" spans="4:4" ht="12" customHeight="1" x14ac:dyDescent="0.2">
      <c r="D679" s="32"/>
    </row>
    <row r="680" spans="4:4" ht="12" customHeight="1" x14ac:dyDescent="0.2">
      <c r="D680" s="32"/>
    </row>
    <row r="681" spans="4:4" ht="12" customHeight="1" x14ac:dyDescent="0.2">
      <c r="D681" s="32"/>
    </row>
    <row r="682" spans="4:4" ht="12" customHeight="1" x14ac:dyDescent="0.2">
      <c r="D682" s="32"/>
    </row>
    <row r="683" spans="4:4" ht="12" customHeight="1" x14ac:dyDescent="0.2">
      <c r="D683" s="32"/>
    </row>
    <row r="684" spans="4:4" ht="12" customHeight="1" x14ac:dyDescent="0.2">
      <c r="D684" s="32"/>
    </row>
    <row r="685" spans="4:4" ht="12" customHeight="1" x14ac:dyDescent="0.2">
      <c r="D685" s="32"/>
    </row>
    <row r="686" spans="4:4" ht="12" customHeight="1" x14ac:dyDescent="0.2">
      <c r="D686" s="32"/>
    </row>
    <row r="687" spans="4:4" ht="12" customHeight="1" x14ac:dyDescent="0.2">
      <c r="D687" s="32"/>
    </row>
    <row r="688" spans="4:4" ht="12" customHeight="1" x14ac:dyDescent="0.2">
      <c r="D688" s="32"/>
    </row>
    <row r="689" spans="4:4" ht="12" customHeight="1" x14ac:dyDescent="0.2">
      <c r="D689" s="32"/>
    </row>
    <row r="690" spans="4:4" ht="12" customHeight="1" x14ac:dyDescent="0.2">
      <c r="D690" s="32"/>
    </row>
    <row r="691" spans="4:4" ht="12" customHeight="1" x14ac:dyDescent="0.2">
      <c r="D691" s="32"/>
    </row>
    <row r="692" spans="4:4" ht="12" customHeight="1" x14ac:dyDescent="0.2">
      <c r="D692" s="32"/>
    </row>
    <row r="693" spans="4:4" ht="12" customHeight="1" x14ac:dyDescent="0.2">
      <c r="D693" s="32"/>
    </row>
    <row r="694" spans="4:4" ht="12" customHeight="1" x14ac:dyDescent="0.2">
      <c r="D694" s="32"/>
    </row>
    <row r="695" spans="4:4" ht="12" customHeight="1" x14ac:dyDescent="0.2">
      <c r="D695" s="32"/>
    </row>
    <row r="696" spans="4:4" ht="12" customHeight="1" x14ac:dyDescent="0.2">
      <c r="D696" s="32"/>
    </row>
    <row r="697" spans="4:4" ht="12" customHeight="1" x14ac:dyDescent="0.2">
      <c r="D697" s="32"/>
    </row>
    <row r="698" spans="4:4" ht="12" customHeight="1" x14ac:dyDescent="0.2">
      <c r="D698" s="32"/>
    </row>
    <row r="699" spans="4:4" ht="12" customHeight="1" x14ac:dyDescent="0.2">
      <c r="D699" s="32"/>
    </row>
    <row r="700" spans="4:4" ht="12" customHeight="1" x14ac:dyDescent="0.2">
      <c r="D700" s="32"/>
    </row>
    <row r="701" spans="4:4" ht="12" customHeight="1" x14ac:dyDescent="0.2">
      <c r="D701" s="32"/>
    </row>
    <row r="702" spans="4:4" ht="12" customHeight="1" x14ac:dyDescent="0.2">
      <c r="D702" s="32"/>
    </row>
    <row r="703" spans="4:4" ht="12" customHeight="1" x14ac:dyDescent="0.2">
      <c r="D703" s="32"/>
    </row>
    <row r="704" spans="4:4" ht="12" customHeight="1" x14ac:dyDescent="0.2">
      <c r="D704" s="32"/>
    </row>
    <row r="705" spans="4:4" ht="12" customHeight="1" x14ac:dyDescent="0.2">
      <c r="D705" s="32"/>
    </row>
    <row r="706" spans="4:4" ht="12" customHeight="1" x14ac:dyDescent="0.2">
      <c r="D706" s="32"/>
    </row>
    <row r="707" spans="4:4" ht="12" customHeight="1" x14ac:dyDescent="0.2">
      <c r="D707" s="32"/>
    </row>
    <row r="708" spans="4:4" ht="12" customHeight="1" x14ac:dyDescent="0.2">
      <c r="D708" s="32"/>
    </row>
    <row r="709" spans="4:4" ht="12" customHeight="1" x14ac:dyDescent="0.2">
      <c r="D709" s="32"/>
    </row>
    <row r="710" spans="4:4" ht="12" customHeight="1" x14ac:dyDescent="0.2">
      <c r="D710" s="32"/>
    </row>
    <row r="711" spans="4:4" ht="12" customHeight="1" x14ac:dyDescent="0.2">
      <c r="D711" s="32"/>
    </row>
    <row r="712" spans="4:4" ht="12" customHeight="1" x14ac:dyDescent="0.2">
      <c r="D712" s="32"/>
    </row>
    <row r="713" spans="4:4" ht="12" customHeight="1" x14ac:dyDescent="0.2">
      <c r="D713" s="32"/>
    </row>
    <row r="714" spans="4:4" ht="12" customHeight="1" x14ac:dyDescent="0.2">
      <c r="D714" s="32"/>
    </row>
    <row r="715" spans="4:4" ht="12" customHeight="1" x14ac:dyDescent="0.2">
      <c r="D715" s="32"/>
    </row>
    <row r="716" spans="4:4" ht="12" customHeight="1" x14ac:dyDescent="0.2">
      <c r="D716" s="32"/>
    </row>
    <row r="717" spans="4:4" ht="12" customHeight="1" x14ac:dyDescent="0.2">
      <c r="D717" s="32"/>
    </row>
    <row r="718" spans="4:4" ht="12" customHeight="1" x14ac:dyDescent="0.2">
      <c r="D718" s="32"/>
    </row>
    <row r="719" spans="4:4" ht="12" customHeight="1" x14ac:dyDescent="0.2">
      <c r="D719" s="32"/>
    </row>
    <row r="720" spans="4:4" ht="12" customHeight="1" x14ac:dyDescent="0.2">
      <c r="D720" s="32"/>
    </row>
    <row r="721" spans="4:4" ht="12" customHeight="1" x14ac:dyDescent="0.2">
      <c r="D721" s="32"/>
    </row>
    <row r="722" spans="4:4" ht="12" customHeight="1" x14ac:dyDescent="0.2">
      <c r="D722" s="32"/>
    </row>
    <row r="723" spans="4:4" ht="12" customHeight="1" x14ac:dyDescent="0.2">
      <c r="D723" s="32"/>
    </row>
    <row r="724" spans="4:4" ht="12" customHeight="1" x14ac:dyDescent="0.2">
      <c r="D724" s="32"/>
    </row>
    <row r="725" spans="4:4" ht="12" customHeight="1" x14ac:dyDescent="0.2">
      <c r="D725" s="32"/>
    </row>
    <row r="726" spans="4:4" ht="12" customHeight="1" x14ac:dyDescent="0.2">
      <c r="D726" s="32"/>
    </row>
    <row r="727" spans="4:4" ht="12" customHeight="1" x14ac:dyDescent="0.2">
      <c r="D727" s="32"/>
    </row>
    <row r="728" spans="4:4" ht="12" customHeight="1" x14ac:dyDescent="0.2">
      <c r="D728" s="32"/>
    </row>
    <row r="729" spans="4:4" ht="12" customHeight="1" x14ac:dyDescent="0.2">
      <c r="D729" s="32"/>
    </row>
    <row r="730" spans="4:4" ht="12" customHeight="1" x14ac:dyDescent="0.2">
      <c r="D730" s="32"/>
    </row>
    <row r="731" spans="4:4" ht="12" customHeight="1" x14ac:dyDescent="0.2">
      <c r="D731" s="32"/>
    </row>
    <row r="732" spans="4:4" ht="12" customHeight="1" x14ac:dyDescent="0.2">
      <c r="D732" s="32"/>
    </row>
    <row r="733" spans="4:4" ht="12" customHeight="1" x14ac:dyDescent="0.2">
      <c r="D733" s="32"/>
    </row>
    <row r="734" spans="4:4" ht="12" customHeight="1" x14ac:dyDescent="0.2">
      <c r="D734" s="32"/>
    </row>
    <row r="735" spans="4:4" ht="12" customHeight="1" x14ac:dyDescent="0.2">
      <c r="D735" s="32"/>
    </row>
    <row r="736" spans="4:4" ht="12" customHeight="1" x14ac:dyDescent="0.2">
      <c r="D736" s="32"/>
    </row>
    <row r="737" spans="4:4" ht="12" customHeight="1" x14ac:dyDescent="0.2">
      <c r="D737" s="32"/>
    </row>
    <row r="738" spans="4:4" ht="12" customHeight="1" x14ac:dyDescent="0.2">
      <c r="D738" s="32"/>
    </row>
    <row r="739" spans="4:4" ht="12" customHeight="1" x14ac:dyDescent="0.2">
      <c r="D739" s="32"/>
    </row>
    <row r="740" spans="4:4" ht="12" customHeight="1" x14ac:dyDescent="0.2">
      <c r="D740" s="32"/>
    </row>
    <row r="741" spans="4:4" ht="12" customHeight="1" x14ac:dyDescent="0.2">
      <c r="D741" s="32"/>
    </row>
    <row r="742" spans="4:4" ht="12" customHeight="1" x14ac:dyDescent="0.2">
      <c r="D742" s="32"/>
    </row>
    <row r="743" spans="4:4" ht="12" customHeight="1" x14ac:dyDescent="0.2">
      <c r="D743" s="32"/>
    </row>
    <row r="744" spans="4:4" ht="12" customHeight="1" x14ac:dyDescent="0.2">
      <c r="D744" s="32"/>
    </row>
    <row r="745" spans="4:4" ht="12" customHeight="1" x14ac:dyDescent="0.2">
      <c r="D745" s="32"/>
    </row>
    <row r="746" spans="4:4" ht="12" customHeight="1" x14ac:dyDescent="0.2">
      <c r="D746" s="32"/>
    </row>
    <row r="747" spans="4:4" ht="12" customHeight="1" x14ac:dyDescent="0.2">
      <c r="D747" s="32"/>
    </row>
    <row r="748" spans="4:4" ht="12" customHeight="1" x14ac:dyDescent="0.2">
      <c r="D748" s="32"/>
    </row>
    <row r="749" spans="4:4" ht="12" customHeight="1" x14ac:dyDescent="0.2">
      <c r="D749" s="32"/>
    </row>
    <row r="750" spans="4:4" ht="12" customHeight="1" x14ac:dyDescent="0.2">
      <c r="D750" s="32"/>
    </row>
    <row r="751" spans="4:4" ht="12" customHeight="1" x14ac:dyDescent="0.2">
      <c r="D751" s="32"/>
    </row>
    <row r="752" spans="4:4" ht="12" customHeight="1" x14ac:dyDescent="0.2">
      <c r="D752" s="32"/>
    </row>
    <row r="753" spans="4:4" ht="12" customHeight="1" x14ac:dyDescent="0.2">
      <c r="D753" s="32"/>
    </row>
    <row r="754" spans="4:4" ht="12" customHeight="1" x14ac:dyDescent="0.2">
      <c r="D754" s="32"/>
    </row>
    <row r="755" spans="4:4" ht="12" customHeight="1" x14ac:dyDescent="0.2">
      <c r="D755" s="32"/>
    </row>
    <row r="756" spans="4:4" ht="12" customHeight="1" x14ac:dyDescent="0.2">
      <c r="D756" s="32"/>
    </row>
    <row r="757" spans="4:4" ht="12" customHeight="1" x14ac:dyDescent="0.2">
      <c r="D757" s="32"/>
    </row>
    <row r="758" spans="4:4" ht="12" customHeight="1" x14ac:dyDescent="0.2">
      <c r="D758" s="32"/>
    </row>
    <row r="759" spans="4:4" ht="12" customHeight="1" x14ac:dyDescent="0.2">
      <c r="D759" s="32"/>
    </row>
    <row r="760" spans="4:4" ht="12" customHeight="1" x14ac:dyDescent="0.2">
      <c r="D760" s="32"/>
    </row>
    <row r="761" spans="4:4" ht="12" customHeight="1" x14ac:dyDescent="0.2">
      <c r="D761" s="32"/>
    </row>
    <row r="762" spans="4:4" ht="12" customHeight="1" x14ac:dyDescent="0.2">
      <c r="D762" s="32"/>
    </row>
    <row r="763" spans="4:4" ht="12" customHeight="1" x14ac:dyDescent="0.2">
      <c r="D763" s="32"/>
    </row>
    <row r="764" spans="4:4" ht="12" customHeight="1" x14ac:dyDescent="0.2">
      <c r="D764" s="32"/>
    </row>
    <row r="765" spans="4:4" ht="12" customHeight="1" x14ac:dyDescent="0.2">
      <c r="D765" s="32"/>
    </row>
    <row r="766" spans="4:4" ht="12" customHeight="1" x14ac:dyDescent="0.2">
      <c r="D766" s="32"/>
    </row>
    <row r="767" spans="4:4" ht="12" customHeight="1" x14ac:dyDescent="0.2">
      <c r="D767" s="32"/>
    </row>
    <row r="768" spans="4:4" ht="12" customHeight="1" x14ac:dyDescent="0.2">
      <c r="D768" s="32"/>
    </row>
    <row r="769" spans="4:4" ht="12" customHeight="1" x14ac:dyDescent="0.2">
      <c r="D769" s="32"/>
    </row>
    <row r="770" spans="4:4" ht="12" customHeight="1" x14ac:dyDescent="0.2">
      <c r="D770" s="32"/>
    </row>
    <row r="771" spans="4:4" ht="12" customHeight="1" x14ac:dyDescent="0.2">
      <c r="D771" s="32"/>
    </row>
    <row r="772" spans="4:4" ht="12" customHeight="1" x14ac:dyDescent="0.2">
      <c r="D772" s="32"/>
    </row>
    <row r="773" spans="4:4" ht="12" customHeight="1" x14ac:dyDescent="0.2">
      <c r="D773" s="32"/>
    </row>
    <row r="774" spans="4:4" ht="12" customHeight="1" x14ac:dyDescent="0.2">
      <c r="D774" s="32"/>
    </row>
    <row r="775" spans="4:4" ht="12" customHeight="1" x14ac:dyDescent="0.2">
      <c r="D775" s="32"/>
    </row>
    <row r="776" spans="4:4" ht="12" customHeight="1" x14ac:dyDescent="0.2">
      <c r="D776" s="32"/>
    </row>
    <row r="777" spans="4:4" ht="12" customHeight="1" x14ac:dyDescent="0.2">
      <c r="D777" s="32"/>
    </row>
    <row r="778" spans="4:4" ht="12" customHeight="1" x14ac:dyDescent="0.2">
      <c r="D778" s="32"/>
    </row>
    <row r="779" spans="4:4" ht="12" customHeight="1" x14ac:dyDescent="0.2">
      <c r="D779" s="32"/>
    </row>
    <row r="780" spans="4:4" ht="12" customHeight="1" x14ac:dyDescent="0.2">
      <c r="D780" s="32"/>
    </row>
    <row r="781" spans="4:4" ht="12" customHeight="1" x14ac:dyDescent="0.2">
      <c r="D781" s="32"/>
    </row>
    <row r="782" spans="4:4" ht="12" customHeight="1" x14ac:dyDescent="0.2">
      <c r="D782" s="32"/>
    </row>
    <row r="783" spans="4:4" ht="12" customHeight="1" x14ac:dyDescent="0.2">
      <c r="D783" s="32"/>
    </row>
    <row r="784" spans="4:4" ht="12" customHeight="1" x14ac:dyDescent="0.2">
      <c r="D784" s="32"/>
    </row>
    <row r="785" spans="4:4" ht="12" customHeight="1" x14ac:dyDescent="0.2">
      <c r="D785" s="32"/>
    </row>
    <row r="786" spans="4:4" ht="12" customHeight="1" x14ac:dyDescent="0.2">
      <c r="D786" s="32"/>
    </row>
    <row r="787" spans="4:4" ht="12" customHeight="1" x14ac:dyDescent="0.2">
      <c r="D787" s="32"/>
    </row>
    <row r="788" spans="4:4" ht="12" customHeight="1" x14ac:dyDescent="0.2">
      <c r="D788" s="32"/>
    </row>
    <row r="789" spans="4:4" ht="12" customHeight="1" x14ac:dyDescent="0.2">
      <c r="D789" s="32"/>
    </row>
    <row r="790" spans="4:4" ht="12" customHeight="1" x14ac:dyDescent="0.2">
      <c r="D790" s="32"/>
    </row>
    <row r="791" spans="4:4" ht="12" customHeight="1" x14ac:dyDescent="0.2">
      <c r="D791" s="32"/>
    </row>
    <row r="792" spans="4:4" ht="12" customHeight="1" x14ac:dyDescent="0.2">
      <c r="D792" s="32"/>
    </row>
    <row r="793" spans="4:4" ht="12" customHeight="1" x14ac:dyDescent="0.2">
      <c r="D793" s="32"/>
    </row>
    <row r="794" spans="4:4" ht="12" customHeight="1" x14ac:dyDescent="0.2">
      <c r="D794" s="32"/>
    </row>
    <row r="795" spans="4:4" ht="12" customHeight="1" x14ac:dyDescent="0.2">
      <c r="D795" s="32"/>
    </row>
    <row r="796" spans="4:4" ht="12" customHeight="1" x14ac:dyDescent="0.2">
      <c r="D796" s="32"/>
    </row>
    <row r="797" spans="4:4" ht="12" customHeight="1" x14ac:dyDescent="0.2">
      <c r="D797" s="32"/>
    </row>
    <row r="798" spans="4:4" ht="12" customHeight="1" x14ac:dyDescent="0.2">
      <c r="D798" s="32"/>
    </row>
    <row r="799" spans="4:4" ht="12" customHeight="1" x14ac:dyDescent="0.2">
      <c r="D799" s="32"/>
    </row>
    <row r="800" spans="4:4" ht="12" customHeight="1" x14ac:dyDescent="0.2">
      <c r="D800" s="32"/>
    </row>
    <row r="801" spans="4:4" ht="12" customHeight="1" x14ac:dyDescent="0.2">
      <c r="D801" s="32"/>
    </row>
    <row r="802" spans="4:4" ht="12" customHeight="1" x14ac:dyDescent="0.2">
      <c r="D802" s="32"/>
    </row>
    <row r="803" spans="4:4" ht="12" customHeight="1" x14ac:dyDescent="0.2">
      <c r="D803" s="32"/>
    </row>
    <row r="804" spans="4:4" ht="12" customHeight="1" x14ac:dyDescent="0.2">
      <c r="D804" s="32"/>
    </row>
    <row r="805" spans="4:4" ht="12" customHeight="1" x14ac:dyDescent="0.2">
      <c r="D805" s="32"/>
    </row>
    <row r="806" spans="4:4" ht="12" customHeight="1" x14ac:dyDescent="0.2">
      <c r="D806" s="32"/>
    </row>
    <row r="807" spans="4:4" ht="12" customHeight="1" x14ac:dyDescent="0.2">
      <c r="D807" s="32"/>
    </row>
    <row r="808" spans="4:4" ht="12" customHeight="1" x14ac:dyDescent="0.2">
      <c r="D808" s="32"/>
    </row>
    <row r="809" spans="4:4" ht="12" customHeight="1" x14ac:dyDescent="0.2">
      <c r="D809" s="32"/>
    </row>
    <row r="810" spans="4:4" ht="12" customHeight="1" x14ac:dyDescent="0.2">
      <c r="D810" s="32"/>
    </row>
    <row r="811" spans="4:4" ht="12" customHeight="1" x14ac:dyDescent="0.2">
      <c r="D811" s="32"/>
    </row>
    <row r="812" spans="4:4" ht="12" customHeight="1" x14ac:dyDescent="0.2">
      <c r="D812" s="32"/>
    </row>
    <row r="813" spans="4:4" ht="12" customHeight="1" x14ac:dyDescent="0.2">
      <c r="D813" s="32"/>
    </row>
    <row r="814" spans="4:4" ht="12" customHeight="1" x14ac:dyDescent="0.2">
      <c r="D814" s="32"/>
    </row>
    <row r="815" spans="4:4" ht="12" customHeight="1" x14ac:dyDescent="0.2">
      <c r="D815" s="32"/>
    </row>
    <row r="816" spans="4:4" ht="12" customHeight="1" x14ac:dyDescent="0.2">
      <c r="D816" s="32"/>
    </row>
    <row r="817" spans="4:4" ht="12" customHeight="1" x14ac:dyDescent="0.2">
      <c r="D817" s="32"/>
    </row>
    <row r="818" spans="4:4" ht="12" customHeight="1" x14ac:dyDescent="0.2">
      <c r="D818" s="32"/>
    </row>
    <row r="819" spans="4:4" ht="12" customHeight="1" x14ac:dyDescent="0.2">
      <c r="D819" s="32"/>
    </row>
    <row r="820" spans="4:4" ht="12" customHeight="1" x14ac:dyDescent="0.2">
      <c r="D820" s="32"/>
    </row>
    <row r="821" spans="4:4" ht="12" customHeight="1" x14ac:dyDescent="0.2">
      <c r="D821" s="32"/>
    </row>
    <row r="822" spans="4:4" ht="12" customHeight="1" x14ac:dyDescent="0.2">
      <c r="D822" s="32"/>
    </row>
    <row r="823" spans="4:4" ht="12" customHeight="1" x14ac:dyDescent="0.2">
      <c r="D823" s="32"/>
    </row>
    <row r="824" spans="4:4" ht="12" customHeight="1" x14ac:dyDescent="0.2">
      <c r="D824" s="32"/>
    </row>
    <row r="825" spans="4:4" ht="12" customHeight="1" x14ac:dyDescent="0.2">
      <c r="D825" s="32"/>
    </row>
    <row r="826" spans="4:4" ht="12" customHeight="1" x14ac:dyDescent="0.2">
      <c r="D826" s="32"/>
    </row>
    <row r="827" spans="4:4" ht="12" customHeight="1" x14ac:dyDescent="0.2">
      <c r="D827" s="32"/>
    </row>
    <row r="828" spans="4:4" ht="12" customHeight="1" x14ac:dyDescent="0.2">
      <c r="D828" s="32"/>
    </row>
    <row r="829" spans="4:4" ht="12" customHeight="1" x14ac:dyDescent="0.2">
      <c r="D829" s="32"/>
    </row>
    <row r="830" spans="4:4" ht="12" customHeight="1" x14ac:dyDescent="0.2">
      <c r="D830" s="32"/>
    </row>
    <row r="831" spans="4:4" ht="12" customHeight="1" x14ac:dyDescent="0.2">
      <c r="D831" s="32"/>
    </row>
    <row r="832" spans="4:4" ht="12" customHeight="1" x14ac:dyDescent="0.2">
      <c r="D832" s="32"/>
    </row>
    <row r="833" spans="4:4" ht="12" customHeight="1" x14ac:dyDescent="0.2">
      <c r="D833" s="32"/>
    </row>
    <row r="834" spans="4:4" ht="12" customHeight="1" x14ac:dyDescent="0.2">
      <c r="D834" s="32"/>
    </row>
    <row r="835" spans="4:4" ht="12" customHeight="1" x14ac:dyDescent="0.2">
      <c r="D835" s="32"/>
    </row>
    <row r="836" spans="4:4" ht="12" customHeight="1" x14ac:dyDescent="0.2">
      <c r="D836" s="32"/>
    </row>
    <row r="837" spans="4:4" ht="12" customHeight="1" x14ac:dyDescent="0.2">
      <c r="D837" s="32"/>
    </row>
    <row r="838" spans="4:4" ht="12" customHeight="1" x14ac:dyDescent="0.2">
      <c r="D838" s="32"/>
    </row>
    <row r="839" spans="4:4" ht="12" customHeight="1" x14ac:dyDescent="0.2">
      <c r="D839" s="32"/>
    </row>
    <row r="840" spans="4:4" ht="12" customHeight="1" x14ac:dyDescent="0.2">
      <c r="D840" s="32"/>
    </row>
    <row r="841" spans="4:4" ht="12" customHeight="1" x14ac:dyDescent="0.2">
      <c r="D841" s="32"/>
    </row>
    <row r="842" spans="4:4" ht="12" customHeight="1" x14ac:dyDescent="0.2">
      <c r="D842" s="32"/>
    </row>
    <row r="843" spans="4:4" ht="12" customHeight="1" x14ac:dyDescent="0.2">
      <c r="D843" s="32"/>
    </row>
    <row r="844" spans="4:4" ht="12" customHeight="1" x14ac:dyDescent="0.2">
      <c r="D844" s="32"/>
    </row>
    <row r="845" spans="4:4" ht="12" customHeight="1" x14ac:dyDescent="0.2">
      <c r="D845" s="32"/>
    </row>
    <row r="846" spans="4:4" ht="12" customHeight="1" x14ac:dyDescent="0.2">
      <c r="D846" s="32"/>
    </row>
    <row r="847" spans="4:4" ht="12" customHeight="1" x14ac:dyDescent="0.2">
      <c r="D847" s="32"/>
    </row>
    <row r="848" spans="4:4" ht="12" customHeight="1" x14ac:dyDescent="0.2">
      <c r="D848" s="32"/>
    </row>
    <row r="849" spans="4:4" ht="12" customHeight="1" x14ac:dyDescent="0.2">
      <c r="D849" s="32"/>
    </row>
    <row r="850" spans="4:4" ht="12" customHeight="1" x14ac:dyDescent="0.2">
      <c r="D850" s="32"/>
    </row>
    <row r="851" spans="4:4" ht="12" customHeight="1" x14ac:dyDescent="0.2">
      <c r="D851" s="32"/>
    </row>
    <row r="852" spans="4:4" ht="12" customHeight="1" x14ac:dyDescent="0.2">
      <c r="D852" s="32"/>
    </row>
    <row r="853" spans="4:4" ht="12" customHeight="1" x14ac:dyDescent="0.2">
      <c r="D853" s="32"/>
    </row>
    <row r="854" spans="4:4" ht="12" customHeight="1" x14ac:dyDescent="0.2">
      <c r="D854" s="32"/>
    </row>
    <row r="855" spans="4:4" ht="12" customHeight="1" x14ac:dyDescent="0.2">
      <c r="D855" s="32"/>
    </row>
    <row r="856" spans="4:4" ht="12" customHeight="1" x14ac:dyDescent="0.2">
      <c r="D856" s="32"/>
    </row>
    <row r="857" spans="4:4" ht="12" customHeight="1" x14ac:dyDescent="0.2">
      <c r="D857" s="32"/>
    </row>
    <row r="858" spans="4:4" ht="12" customHeight="1" x14ac:dyDescent="0.2">
      <c r="D858" s="32"/>
    </row>
    <row r="859" spans="4:4" ht="12" customHeight="1" x14ac:dyDescent="0.2">
      <c r="D859" s="32"/>
    </row>
    <row r="860" spans="4:4" ht="12" customHeight="1" x14ac:dyDescent="0.2">
      <c r="D860" s="32"/>
    </row>
    <row r="861" spans="4:4" ht="12" customHeight="1" x14ac:dyDescent="0.2">
      <c r="D861" s="32"/>
    </row>
    <row r="862" spans="4:4" ht="12" customHeight="1" x14ac:dyDescent="0.2">
      <c r="D862" s="32"/>
    </row>
    <row r="863" spans="4:4" ht="12" customHeight="1" x14ac:dyDescent="0.2">
      <c r="D863" s="32"/>
    </row>
    <row r="864" spans="4:4" ht="12" customHeight="1" x14ac:dyDescent="0.2">
      <c r="D864" s="32"/>
    </row>
    <row r="865" spans="4:4" ht="12" customHeight="1" x14ac:dyDescent="0.2">
      <c r="D865" s="32"/>
    </row>
    <row r="866" spans="4:4" ht="12" customHeight="1" x14ac:dyDescent="0.2">
      <c r="D866" s="32"/>
    </row>
    <row r="867" spans="4:4" ht="12" customHeight="1" x14ac:dyDescent="0.2">
      <c r="D867" s="32"/>
    </row>
    <row r="868" spans="4:4" ht="12" customHeight="1" x14ac:dyDescent="0.2">
      <c r="D868" s="32"/>
    </row>
    <row r="869" spans="4:4" ht="12" customHeight="1" x14ac:dyDescent="0.2">
      <c r="D869" s="32"/>
    </row>
    <row r="870" spans="4:4" ht="12" customHeight="1" x14ac:dyDescent="0.2">
      <c r="D870" s="32"/>
    </row>
    <row r="871" spans="4:4" ht="12" customHeight="1" x14ac:dyDescent="0.2">
      <c r="D871" s="32"/>
    </row>
    <row r="872" spans="4:4" ht="12" customHeight="1" x14ac:dyDescent="0.2">
      <c r="D872" s="32"/>
    </row>
    <row r="873" spans="4:4" ht="12" customHeight="1" x14ac:dyDescent="0.2">
      <c r="D873" s="32"/>
    </row>
    <row r="874" spans="4:4" ht="12" customHeight="1" x14ac:dyDescent="0.2">
      <c r="D874" s="32"/>
    </row>
    <row r="875" spans="4:4" ht="12" customHeight="1" x14ac:dyDescent="0.2">
      <c r="D875" s="32"/>
    </row>
    <row r="876" spans="4:4" ht="12" customHeight="1" x14ac:dyDescent="0.2">
      <c r="D876" s="32"/>
    </row>
    <row r="877" spans="4:4" ht="12" customHeight="1" x14ac:dyDescent="0.2">
      <c r="D877" s="32"/>
    </row>
    <row r="878" spans="4:4" ht="12" customHeight="1" x14ac:dyDescent="0.2">
      <c r="D878" s="32"/>
    </row>
    <row r="879" spans="4:4" ht="12" customHeight="1" x14ac:dyDescent="0.2">
      <c r="D879" s="32"/>
    </row>
    <row r="880" spans="4:4" ht="12" customHeight="1" x14ac:dyDescent="0.2">
      <c r="D880" s="32"/>
    </row>
    <row r="881" spans="4:4" ht="12" customHeight="1" x14ac:dyDescent="0.2">
      <c r="D881" s="32"/>
    </row>
    <row r="882" spans="4:4" ht="12" customHeight="1" x14ac:dyDescent="0.2">
      <c r="D882" s="32"/>
    </row>
    <row r="883" spans="4:4" ht="12" customHeight="1" x14ac:dyDescent="0.2">
      <c r="D883" s="32"/>
    </row>
    <row r="884" spans="4:4" ht="12" customHeight="1" x14ac:dyDescent="0.2">
      <c r="D884" s="32"/>
    </row>
    <row r="885" spans="4:4" ht="12" customHeight="1" x14ac:dyDescent="0.2">
      <c r="D885" s="32"/>
    </row>
    <row r="886" spans="4:4" ht="12" customHeight="1" x14ac:dyDescent="0.2">
      <c r="D886" s="32"/>
    </row>
    <row r="887" spans="4:4" ht="12" customHeight="1" x14ac:dyDescent="0.2">
      <c r="D887" s="32"/>
    </row>
    <row r="888" spans="4:4" ht="12" customHeight="1" x14ac:dyDescent="0.2">
      <c r="D888" s="32"/>
    </row>
    <row r="889" spans="4:4" ht="12" customHeight="1" x14ac:dyDescent="0.2">
      <c r="D889" s="32"/>
    </row>
    <row r="890" spans="4:4" ht="12" customHeight="1" x14ac:dyDescent="0.2">
      <c r="D890" s="32"/>
    </row>
    <row r="891" spans="4:4" ht="12" customHeight="1" x14ac:dyDescent="0.2">
      <c r="D891" s="32"/>
    </row>
    <row r="892" spans="4:4" ht="12" customHeight="1" x14ac:dyDescent="0.2">
      <c r="D892" s="32"/>
    </row>
    <row r="893" spans="4:4" ht="12" customHeight="1" x14ac:dyDescent="0.2">
      <c r="D893" s="32"/>
    </row>
    <row r="894" spans="4:4" ht="12" customHeight="1" x14ac:dyDescent="0.2">
      <c r="D894" s="32"/>
    </row>
    <row r="895" spans="4:4" ht="12" customHeight="1" x14ac:dyDescent="0.2">
      <c r="D895" s="32"/>
    </row>
    <row r="896" spans="4:4" ht="12" customHeight="1" x14ac:dyDescent="0.2">
      <c r="D896" s="32"/>
    </row>
    <row r="897" spans="4:4" ht="12" customHeight="1" x14ac:dyDescent="0.2">
      <c r="D897" s="32"/>
    </row>
    <row r="898" spans="4:4" ht="12" customHeight="1" x14ac:dyDescent="0.2">
      <c r="D898" s="32"/>
    </row>
    <row r="899" spans="4:4" ht="12" customHeight="1" x14ac:dyDescent="0.2">
      <c r="D899" s="32"/>
    </row>
    <row r="900" spans="4:4" ht="12" customHeight="1" x14ac:dyDescent="0.2">
      <c r="D900" s="32"/>
    </row>
    <row r="901" spans="4:4" ht="12" customHeight="1" x14ac:dyDescent="0.2">
      <c r="D901" s="32"/>
    </row>
    <row r="902" spans="4:4" ht="12" customHeight="1" x14ac:dyDescent="0.2">
      <c r="D902" s="32"/>
    </row>
    <row r="903" spans="4:4" ht="12" customHeight="1" x14ac:dyDescent="0.2">
      <c r="D903" s="32"/>
    </row>
    <row r="904" spans="4:4" ht="12" customHeight="1" x14ac:dyDescent="0.2">
      <c r="D904" s="32"/>
    </row>
    <row r="905" spans="4:4" ht="12" customHeight="1" x14ac:dyDescent="0.2">
      <c r="D905" s="32"/>
    </row>
    <row r="906" spans="4:4" ht="12" customHeight="1" x14ac:dyDescent="0.2">
      <c r="D906" s="32"/>
    </row>
    <row r="907" spans="4:4" ht="12" customHeight="1" x14ac:dyDescent="0.2">
      <c r="D907" s="32"/>
    </row>
    <row r="908" spans="4:4" ht="12" customHeight="1" x14ac:dyDescent="0.2">
      <c r="D908" s="32"/>
    </row>
    <row r="909" spans="4:4" ht="12" customHeight="1" x14ac:dyDescent="0.2">
      <c r="D909" s="32"/>
    </row>
    <row r="910" spans="4:4" ht="12" customHeight="1" x14ac:dyDescent="0.2">
      <c r="D910" s="32"/>
    </row>
    <row r="911" spans="4:4" ht="12" customHeight="1" x14ac:dyDescent="0.2">
      <c r="D911" s="32"/>
    </row>
    <row r="912" spans="4:4" ht="12" customHeight="1" x14ac:dyDescent="0.2">
      <c r="D912" s="32"/>
    </row>
    <row r="913" spans="4:4" ht="12" customHeight="1" x14ac:dyDescent="0.2">
      <c r="D913" s="32"/>
    </row>
    <row r="914" spans="4:4" ht="12" customHeight="1" x14ac:dyDescent="0.2">
      <c r="D914" s="32"/>
    </row>
    <row r="915" spans="4:4" ht="12" customHeight="1" x14ac:dyDescent="0.2">
      <c r="D915" s="32"/>
    </row>
    <row r="916" spans="4:4" ht="12" customHeight="1" x14ac:dyDescent="0.2">
      <c r="D916" s="32"/>
    </row>
    <row r="917" spans="4:4" ht="12" customHeight="1" x14ac:dyDescent="0.2">
      <c r="D917" s="32"/>
    </row>
    <row r="918" spans="4:4" ht="12" customHeight="1" x14ac:dyDescent="0.2">
      <c r="D918" s="32"/>
    </row>
    <row r="919" spans="4:4" ht="12" customHeight="1" x14ac:dyDescent="0.2">
      <c r="D919" s="32"/>
    </row>
    <row r="920" spans="4:4" ht="12" customHeight="1" x14ac:dyDescent="0.2">
      <c r="D920" s="32"/>
    </row>
    <row r="921" spans="4:4" ht="12" customHeight="1" x14ac:dyDescent="0.2">
      <c r="D921" s="32"/>
    </row>
    <row r="922" spans="4:4" ht="12" customHeight="1" x14ac:dyDescent="0.2">
      <c r="D922" s="32"/>
    </row>
    <row r="923" spans="4:4" ht="12" customHeight="1" x14ac:dyDescent="0.2">
      <c r="D923" s="32"/>
    </row>
    <row r="924" spans="4:4" ht="12" customHeight="1" x14ac:dyDescent="0.2">
      <c r="D924" s="32"/>
    </row>
    <row r="925" spans="4:4" ht="12" customHeight="1" x14ac:dyDescent="0.2">
      <c r="D925" s="32"/>
    </row>
    <row r="926" spans="4:4" ht="12" customHeight="1" x14ac:dyDescent="0.2">
      <c r="D926" s="32"/>
    </row>
    <row r="927" spans="4:4" ht="12" customHeight="1" x14ac:dyDescent="0.2">
      <c r="D927" s="32"/>
    </row>
    <row r="928" spans="4:4" ht="12" customHeight="1" x14ac:dyDescent="0.2">
      <c r="D928" s="32"/>
    </row>
    <row r="929" spans="4:4" ht="12" customHeight="1" x14ac:dyDescent="0.2">
      <c r="D929" s="32"/>
    </row>
    <row r="930" spans="4:4" ht="12" customHeight="1" x14ac:dyDescent="0.2">
      <c r="D930" s="32"/>
    </row>
    <row r="931" spans="4:4" ht="12" customHeight="1" x14ac:dyDescent="0.2">
      <c r="D931" s="32"/>
    </row>
    <row r="932" spans="4:4" ht="12" customHeight="1" x14ac:dyDescent="0.2">
      <c r="D932" s="32"/>
    </row>
    <row r="933" spans="4:4" ht="12" customHeight="1" x14ac:dyDescent="0.2">
      <c r="D933" s="32"/>
    </row>
    <row r="934" spans="4:4" ht="12" customHeight="1" x14ac:dyDescent="0.2">
      <c r="D934" s="32"/>
    </row>
    <row r="935" spans="4:4" ht="12" customHeight="1" x14ac:dyDescent="0.2">
      <c r="D935" s="32"/>
    </row>
    <row r="936" spans="4:4" ht="12" customHeight="1" x14ac:dyDescent="0.2">
      <c r="D936" s="32"/>
    </row>
    <row r="937" spans="4:4" ht="12" customHeight="1" x14ac:dyDescent="0.2">
      <c r="D937" s="32"/>
    </row>
    <row r="938" spans="4:4" ht="12" customHeight="1" x14ac:dyDescent="0.2">
      <c r="D938" s="32"/>
    </row>
    <row r="939" spans="4:4" ht="12" customHeight="1" x14ac:dyDescent="0.2">
      <c r="D939" s="32"/>
    </row>
    <row r="940" spans="4:4" ht="12" customHeight="1" x14ac:dyDescent="0.2">
      <c r="D940" s="32"/>
    </row>
    <row r="941" spans="4:4" ht="12" customHeight="1" x14ac:dyDescent="0.2">
      <c r="D941" s="32"/>
    </row>
    <row r="942" spans="4:4" ht="12" customHeight="1" x14ac:dyDescent="0.2">
      <c r="D942" s="32"/>
    </row>
    <row r="943" spans="4:4" ht="12" customHeight="1" x14ac:dyDescent="0.2">
      <c r="D943" s="32"/>
    </row>
    <row r="944" spans="4:4" ht="12" customHeight="1" x14ac:dyDescent="0.2">
      <c r="D944" s="32"/>
    </row>
    <row r="945" spans="4:4" ht="12" customHeight="1" x14ac:dyDescent="0.2">
      <c r="D945" s="32"/>
    </row>
    <row r="946" spans="4:4" ht="12" customHeight="1" x14ac:dyDescent="0.2">
      <c r="D946" s="32"/>
    </row>
    <row r="947" spans="4:4" ht="12" customHeight="1" x14ac:dyDescent="0.2">
      <c r="D947" s="32"/>
    </row>
    <row r="948" spans="4:4" ht="12" customHeight="1" x14ac:dyDescent="0.2">
      <c r="D948" s="32"/>
    </row>
    <row r="949" spans="4:4" ht="12" customHeight="1" x14ac:dyDescent="0.2">
      <c r="D949" s="32"/>
    </row>
    <row r="950" spans="4:4" ht="12" customHeight="1" x14ac:dyDescent="0.2">
      <c r="D950" s="32"/>
    </row>
    <row r="951" spans="4:4" ht="12" customHeight="1" x14ac:dyDescent="0.2">
      <c r="D951" s="32"/>
    </row>
    <row r="952" spans="4:4" ht="12" customHeight="1" x14ac:dyDescent="0.2">
      <c r="D952" s="32"/>
    </row>
    <row r="953" spans="4:4" ht="12" customHeight="1" x14ac:dyDescent="0.2">
      <c r="D953" s="32"/>
    </row>
    <row r="954" spans="4:4" ht="12" customHeight="1" x14ac:dyDescent="0.2">
      <c r="D954" s="32"/>
    </row>
    <row r="955" spans="4:4" ht="12" customHeight="1" x14ac:dyDescent="0.2">
      <c r="D955" s="32"/>
    </row>
    <row r="956" spans="4:4" ht="12" customHeight="1" x14ac:dyDescent="0.2">
      <c r="D956" s="32"/>
    </row>
    <row r="957" spans="4:4" ht="12" customHeight="1" x14ac:dyDescent="0.2">
      <c r="D957" s="32"/>
    </row>
    <row r="958" spans="4:4" ht="12" customHeight="1" x14ac:dyDescent="0.2">
      <c r="D958" s="32"/>
    </row>
    <row r="959" spans="4:4" ht="12" customHeight="1" x14ac:dyDescent="0.2">
      <c r="D959" s="32"/>
    </row>
    <row r="960" spans="4:4" ht="12" customHeight="1" x14ac:dyDescent="0.2">
      <c r="D960" s="32"/>
    </row>
    <row r="961" spans="4:4" ht="12" customHeight="1" x14ac:dyDescent="0.2">
      <c r="D961" s="32"/>
    </row>
    <row r="962" spans="4:4" ht="12" customHeight="1" x14ac:dyDescent="0.2">
      <c r="D962" s="32"/>
    </row>
    <row r="963" spans="4:4" ht="12" customHeight="1" x14ac:dyDescent="0.2">
      <c r="D963" s="32"/>
    </row>
    <row r="964" spans="4:4" ht="12" customHeight="1" x14ac:dyDescent="0.2">
      <c r="D964" s="32"/>
    </row>
    <row r="965" spans="4:4" ht="12" customHeight="1" x14ac:dyDescent="0.2">
      <c r="D965" s="32"/>
    </row>
    <row r="966" spans="4:4" ht="12" customHeight="1" x14ac:dyDescent="0.2">
      <c r="D966" s="32"/>
    </row>
    <row r="967" spans="4:4" ht="12" customHeight="1" x14ac:dyDescent="0.2">
      <c r="D967" s="32"/>
    </row>
    <row r="968" spans="4:4" ht="12" customHeight="1" x14ac:dyDescent="0.2">
      <c r="D968" s="32"/>
    </row>
    <row r="969" spans="4:4" ht="12" customHeight="1" x14ac:dyDescent="0.2">
      <c r="D969" s="32"/>
    </row>
    <row r="970" spans="4:4" ht="12" customHeight="1" x14ac:dyDescent="0.2">
      <c r="D970" s="32"/>
    </row>
    <row r="971" spans="4:4" ht="12" customHeight="1" x14ac:dyDescent="0.2">
      <c r="D971" s="32"/>
    </row>
    <row r="972" spans="4:4" ht="12" customHeight="1" x14ac:dyDescent="0.2">
      <c r="D972" s="32"/>
    </row>
    <row r="973" spans="4:4" ht="12" customHeight="1" x14ac:dyDescent="0.2">
      <c r="D973" s="32"/>
    </row>
    <row r="974" spans="4:4" ht="12" customHeight="1" x14ac:dyDescent="0.2">
      <c r="D974" s="32"/>
    </row>
    <row r="975" spans="4:4" ht="12" customHeight="1" x14ac:dyDescent="0.2">
      <c r="D975" s="32"/>
    </row>
    <row r="976" spans="4:4" ht="12" customHeight="1" x14ac:dyDescent="0.2">
      <c r="D976" s="32"/>
    </row>
    <row r="977" spans="4:4" ht="12" customHeight="1" x14ac:dyDescent="0.2">
      <c r="D977" s="32"/>
    </row>
    <row r="978" spans="4:4" ht="12" customHeight="1" x14ac:dyDescent="0.2">
      <c r="D978" s="32"/>
    </row>
    <row r="979" spans="4:4" ht="12" customHeight="1" x14ac:dyDescent="0.2">
      <c r="D979" s="32"/>
    </row>
    <row r="980" spans="4:4" ht="12" customHeight="1" x14ac:dyDescent="0.2">
      <c r="D980" s="32"/>
    </row>
    <row r="981" spans="4:4" ht="12" customHeight="1" x14ac:dyDescent="0.2">
      <c r="D981" s="32"/>
    </row>
    <row r="982" spans="4:4" ht="12" customHeight="1" x14ac:dyDescent="0.2">
      <c r="D982" s="32"/>
    </row>
    <row r="983" spans="4:4" ht="12" customHeight="1" x14ac:dyDescent="0.2">
      <c r="D983" s="32"/>
    </row>
    <row r="984" spans="4:4" ht="12" customHeight="1" x14ac:dyDescent="0.2">
      <c r="D984" s="32"/>
    </row>
    <row r="985" spans="4:4" ht="12" customHeight="1" x14ac:dyDescent="0.2">
      <c r="D985" s="32"/>
    </row>
    <row r="986" spans="4:4" ht="12" customHeight="1" x14ac:dyDescent="0.2">
      <c r="D986" s="32"/>
    </row>
    <row r="987" spans="4:4" ht="12" customHeight="1" x14ac:dyDescent="0.2">
      <c r="D987" s="32"/>
    </row>
    <row r="988" spans="4:4" ht="12" customHeight="1" x14ac:dyDescent="0.2">
      <c r="D988" s="32"/>
    </row>
    <row r="989" spans="4:4" ht="12" customHeight="1" x14ac:dyDescent="0.2">
      <c r="D989" s="32"/>
    </row>
    <row r="990" spans="4:4" ht="12" customHeight="1" x14ac:dyDescent="0.2">
      <c r="D990" s="32"/>
    </row>
    <row r="991" spans="4:4" ht="12" customHeight="1" x14ac:dyDescent="0.2">
      <c r="D991" s="32"/>
    </row>
    <row r="992" spans="4:4" ht="12" customHeight="1" x14ac:dyDescent="0.2">
      <c r="D992" s="32"/>
    </row>
    <row r="993" spans="4:4" ht="12" customHeight="1" x14ac:dyDescent="0.2">
      <c r="D993" s="32"/>
    </row>
    <row r="994" spans="4:4" ht="12" customHeight="1" x14ac:dyDescent="0.2">
      <c r="D994" s="32"/>
    </row>
    <row r="995" spans="4:4" ht="12" customHeight="1" x14ac:dyDescent="0.2">
      <c r="D995" s="32"/>
    </row>
    <row r="996" spans="4:4" ht="12" customHeight="1" x14ac:dyDescent="0.2">
      <c r="D996" s="32"/>
    </row>
    <row r="997" spans="4:4" ht="12" customHeight="1" x14ac:dyDescent="0.2">
      <c r="D997" s="32"/>
    </row>
    <row r="998" spans="4:4" ht="12" customHeight="1" x14ac:dyDescent="0.2">
      <c r="D998" s="32"/>
    </row>
    <row r="999" spans="4:4" ht="12" customHeight="1" x14ac:dyDescent="0.2">
      <c r="D999" s="32"/>
    </row>
    <row r="1000" spans="4:4" ht="12" customHeight="1" x14ac:dyDescent="0.2">
      <c r="D1000" s="32"/>
    </row>
    <row r="1001" spans="4:4" ht="12" customHeight="1" x14ac:dyDescent="0.2">
      <c r="D1001" s="32"/>
    </row>
    <row r="1002" spans="4:4" ht="12" customHeight="1" x14ac:dyDescent="0.2">
      <c r="D1002" s="32"/>
    </row>
    <row r="1003" spans="4:4" ht="12" customHeight="1" x14ac:dyDescent="0.2">
      <c r="D1003" s="32"/>
    </row>
    <row r="1004" spans="4:4" ht="12" customHeight="1" x14ac:dyDescent="0.2">
      <c r="D1004" s="32"/>
    </row>
    <row r="1005" spans="4:4" ht="12" customHeight="1" x14ac:dyDescent="0.2">
      <c r="D1005" s="32"/>
    </row>
    <row r="1006" spans="4:4" ht="12" customHeight="1" x14ac:dyDescent="0.2">
      <c r="D1006" s="32"/>
    </row>
    <row r="1007" spans="4:4" ht="12" customHeight="1" x14ac:dyDescent="0.2">
      <c r="D1007" s="32"/>
    </row>
    <row r="1008" spans="4:4" ht="12" customHeight="1" x14ac:dyDescent="0.2">
      <c r="D1008" s="32"/>
    </row>
    <row r="1009" spans="4:4" ht="12" customHeight="1" x14ac:dyDescent="0.2">
      <c r="D1009" s="32"/>
    </row>
  </sheetData>
  <mergeCells count="1">
    <mergeCell ref="A88:B88"/>
  </mergeCells>
  <dataValidations count="1">
    <dataValidation type="list" allowBlank="1" showInputMessage="1" showErrorMessage="1" prompt="Select Option From Drop Down - Choose one option that best represents your team's satisfaction." sqref="A92" xr:uid="{A788CC31-267F-4E6B-9C5A-69018A3857DC}">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E6E7-377B-4CBD-8958-995260AB0B8F}">
  <sheetPr>
    <tabColor rgb="FFD9E6FC"/>
  </sheetPr>
  <dimension ref="A1:K1009"/>
  <sheetViews>
    <sheetView showGridLines="0" workbookViewId="0"/>
  </sheetViews>
  <sheetFormatPr defaultColWidth="12.5703125" defaultRowHeight="15" customHeight="1" x14ac:dyDescent="0.2"/>
  <cols>
    <col min="1" max="1" width="42.85546875" customWidth="1"/>
    <col min="2" max="2" width="39.85546875" customWidth="1"/>
    <col min="3" max="3" width="41.7109375" customWidth="1"/>
    <col min="4" max="4" width="35.570312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6" t="s">
        <v>1</v>
      </c>
      <c r="B1" s="17"/>
      <c r="C1" s="18"/>
      <c r="D1" s="19"/>
      <c r="E1" s="18"/>
      <c r="F1" s="200" t="s">
        <v>101</v>
      </c>
      <c r="G1" s="20"/>
    </row>
    <row r="2" spans="1:9" ht="21" customHeight="1" x14ac:dyDescent="0.2">
      <c r="A2" s="21" t="s">
        <v>21</v>
      </c>
      <c r="C2" s="22"/>
      <c r="D2" s="22"/>
      <c r="E2" s="22"/>
      <c r="F2" s="22"/>
      <c r="G2" s="23"/>
    </row>
    <row r="3" spans="1:9" ht="29.25" customHeight="1" x14ac:dyDescent="0.2">
      <c r="A3" s="21" t="s">
        <v>22</v>
      </c>
      <c r="B3" s="24"/>
      <c r="C3" s="25"/>
      <c r="D3" s="25"/>
      <c r="E3" s="25"/>
      <c r="F3" s="25"/>
      <c r="G3" s="26"/>
    </row>
    <row r="4" spans="1:9" ht="28.5" customHeight="1" x14ac:dyDescent="0.2">
      <c r="A4" s="21" t="s">
        <v>23</v>
      </c>
      <c r="C4" s="22"/>
      <c r="D4" s="22"/>
      <c r="E4" s="22"/>
      <c r="F4" s="22"/>
      <c r="G4" s="23"/>
    </row>
    <row r="5" spans="1:9" ht="12" customHeight="1" x14ac:dyDescent="0.2">
      <c r="A5" s="27" t="s">
        <v>95</v>
      </c>
      <c r="G5" s="28"/>
    </row>
    <row r="6" spans="1:9" ht="28.5" customHeight="1" x14ac:dyDescent="0.2">
      <c r="A6" s="29" t="s">
        <v>24</v>
      </c>
      <c r="B6" s="30">
        <v>45535</v>
      </c>
      <c r="C6" s="31"/>
      <c r="D6" s="32"/>
      <c r="G6" s="28"/>
    </row>
    <row r="7" spans="1:9" ht="28.5" customHeight="1" x14ac:dyDescent="0.2">
      <c r="A7" s="33" t="s">
        <v>25</v>
      </c>
      <c r="B7" s="30">
        <v>45292</v>
      </c>
      <c r="C7" s="31" t="s">
        <v>26</v>
      </c>
      <c r="D7" s="32"/>
      <c r="G7" s="28"/>
    </row>
    <row r="8" spans="1:9" ht="28.5" customHeight="1" x14ac:dyDescent="0.2">
      <c r="A8" s="33" t="s">
        <v>27</v>
      </c>
      <c r="B8" s="30">
        <v>45382</v>
      </c>
      <c r="D8" s="32"/>
      <c r="G8" s="28"/>
    </row>
    <row r="9" spans="1:9" ht="28.5" customHeight="1" x14ac:dyDescent="0.2">
      <c r="A9" s="33" t="s">
        <v>28</v>
      </c>
      <c r="B9" s="34" t="str">
        <f>'Data Entry Instructions'!A5</f>
        <v>Agency/Service Site</v>
      </c>
      <c r="C9" s="12" t="s">
        <v>29</v>
      </c>
      <c r="D9" s="32"/>
      <c r="G9" s="28"/>
    </row>
    <row r="10" spans="1:9" ht="28.5" customHeight="1" x14ac:dyDescent="0.2">
      <c r="A10" s="33" t="s">
        <v>30</v>
      </c>
      <c r="B10" s="35" t="str">
        <f>'Data Entry Instructions'!A7</f>
        <v>Full Name</v>
      </c>
      <c r="D10" s="32"/>
      <c r="G10" s="28"/>
    </row>
    <row r="11" spans="1:9" ht="28.5" customHeight="1" x14ac:dyDescent="0.2">
      <c r="A11" s="33" t="s">
        <v>31</v>
      </c>
      <c r="B11" s="36" t="str">
        <f>'Data Entry Instructions'!A9</f>
        <v>Title</v>
      </c>
      <c r="D11" s="32"/>
      <c r="G11" s="28"/>
    </row>
    <row r="12" spans="1:9" ht="17.25" customHeight="1" x14ac:dyDescent="0.2">
      <c r="A12" s="37" t="s">
        <v>32</v>
      </c>
      <c r="B12" s="38"/>
      <c r="C12" s="38"/>
      <c r="D12" s="38"/>
      <c r="E12" s="38"/>
      <c r="F12" s="38"/>
      <c r="G12" s="39"/>
    </row>
    <row r="13" spans="1:9" ht="36" customHeight="1" x14ac:dyDescent="0.2">
      <c r="A13" s="161" t="s">
        <v>33</v>
      </c>
      <c r="B13" s="40"/>
      <c r="C13" s="40"/>
      <c r="D13" s="40"/>
      <c r="E13" s="40"/>
      <c r="F13" s="40"/>
      <c r="G13" s="41"/>
    </row>
    <row r="14" spans="1:9" ht="5.0999999999999996" customHeight="1" x14ac:dyDescent="0.2">
      <c r="A14" s="159" t="s">
        <v>97</v>
      </c>
      <c r="B14" s="160" t="s">
        <v>100</v>
      </c>
      <c r="C14" s="160" t="s">
        <v>99</v>
      </c>
      <c r="D14" s="160" t="s">
        <v>96</v>
      </c>
      <c r="E14" s="158"/>
      <c r="F14" s="158"/>
      <c r="G14" s="41"/>
    </row>
    <row r="15" spans="1:9" ht="103.5" customHeight="1" x14ac:dyDescent="0.2">
      <c r="A15" s="42" t="str">
        <f>"1.a."</f>
        <v>1.a.</v>
      </c>
      <c r="B15" s="43" t="s">
        <v>34</v>
      </c>
      <c r="C15" s="43" t="s">
        <v>35</v>
      </c>
      <c r="D15" s="44" t="s">
        <v>36</v>
      </c>
      <c r="E15" s="40"/>
      <c r="F15" s="40"/>
      <c r="G15" s="41"/>
      <c r="I15" s="45"/>
    </row>
    <row r="16" spans="1:9" ht="99.75" customHeight="1" x14ac:dyDescent="0.2">
      <c r="A16" s="154" t="str">
        <f>"1.b."</f>
        <v>1.b.</v>
      </c>
      <c r="B16" s="155" t="s">
        <v>37</v>
      </c>
      <c r="C16" s="156" t="s">
        <v>38</v>
      </c>
      <c r="D16" s="157">
        <v>45505</v>
      </c>
      <c r="E16" s="47"/>
      <c r="F16" s="47"/>
      <c r="G16" s="48"/>
    </row>
    <row r="17" spans="1:8" ht="28.5" customHeight="1" x14ac:dyDescent="0.2">
      <c r="A17" s="168" t="s">
        <v>39</v>
      </c>
      <c r="B17" s="49"/>
      <c r="C17" s="50"/>
      <c r="D17" s="51"/>
      <c r="E17" s="52"/>
      <c r="F17" s="52"/>
      <c r="G17" s="53"/>
    </row>
    <row r="18" spans="1:8" ht="5.0999999999999996" customHeight="1" x14ac:dyDescent="0.2">
      <c r="A18" s="165" t="s">
        <v>97</v>
      </c>
      <c r="B18" s="166" t="s">
        <v>100</v>
      </c>
      <c r="C18" s="166" t="s">
        <v>99</v>
      </c>
      <c r="D18" s="166" t="s">
        <v>96</v>
      </c>
      <c r="E18" s="164"/>
      <c r="F18" s="164"/>
      <c r="G18" s="59"/>
    </row>
    <row r="19" spans="1:8" ht="99.75" customHeight="1" x14ac:dyDescent="0.2">
      <c r="A19" s="54" t="str">
        <f>"2.a."</f>
        <v>2.a.</v>
      </c>
      <c r="B19" s="55" t="s">
        <v>40</v>
      </c>
      <c r="C19" s="56" t="s">
        <v>41</v>
      </c>
      <c r="D19" s="46" t="s">
        <v>36</v>
      </c>
      <c r="E19" s="57"/>
      <c r="F19" s="58"/>
      <c r="G19" s="59"/>
    </row>
    <row r="20" spans="1:8" ht="99.75" customHeight="1" x14ac:dyDescent="0.2">
      <c r="A20" s="167" t="str">
        <f>"2.b."</f>
        <v>2.b.</v>
      </c>
      <c r="B20" s="162" t="s">
        <v>42</v>
      </c>
      <c r="C20" s="163" t="s">
        <v>38</v>
      </c>
      <c r="D20" s="157">
        <v>45505</v>
      </c>
      <c r="E20" s="60"/>
      <c r="F20" s="61"/>
      <c r="G20" s="62"/>
    </row>
    <row r="21" spans="1:8" ht="34.5" customHeight="1" x14ac:dyDescent="0.2">
      <c r="A21" s="176" t="s">
        <v>43</v>
      </c>
      <c r="B21" s="63"/>
      <c r="C21" s="63"/>
      <c r="D21" s="64"/>
      <c r="E21" s="63"/>
      <c r="F21" s="63"/>
      <c r="G21" s="65"/>
    </row>
    <row r="22" spans="1:8" ht="5.0999999999999996" customHeight="1" x14ac:dyDescent="0.2">
      <c r="A22" s="170" t="s">
        <v>97</v>
      </c>
      <c r="B22" s="171" t="s">
        <v>100</v>
      </c>
      <c r="C22" s="171" t="s">
        <v>99</v>
      </c>
      <c r="D22" s="171" t="s">
        <v>96</v>
      </c>
      <c r="E22" s="64"/>
      <c r="F22" s="64"/>
      <c r="G22" s="65"/>
    </row>
    <row r="23" spans="1:8" ht="105.75" customHeight="1" x14ac:dyDescent="0.2">
      <c r="A23" s="66" t="str">
        <f>"3.a."</f>
        <v>3.a.</v>
      </c>
      <c r="B23" s="67" t="s">
        <v>44</v>
      </c>
      <c r="C23" s="68"/>
      <c r="D23" s="69">
        <v>10</v>
      </c>
      <c r="E23" s="63"/>
      <c r="F23" s="63"/>
      <c r="G23" s="65"/>
    </row>
    <row r="24" spans="1:8" ht="68.25" customHeight="1" x14ac:dyDescent="0.2">
      <c r="A24" s="66" t="str">
        <f>"3.b."</f>
        <v>3.b.</v>
      </c>
      <c r="B24" s="67" t="s">
        <v>45</v>
      </c>
      <c r="C24" s="68"/>
      <c r="D24" s="69">
        <v>100</v>
      </c>
      <c r="E24" s="63"/>
      <c r="F24" s="63"/>
      <c r="G24" s="65"/>
    </row>
    <row r="25" spans="1:8" ht="46.5" customHeight="1" x14ac:dyDescent="0.2">
      <c r="A25" s="172"/>
      <c r="B25" s="173"/>
      <c r="C25" s="174" t="s">
        <v>46</v>
      </c>
      <c r="D25" s="175">
        <f>D23/D24</f>
        <v>0.1</v>
      </c>
      <c r="E25" s="71"/>
      <c r="F25" s="71"/>
      <c r="G25" s="72"/>
    </row>
    <row r="26" spans="1:8" ht="34.5" customHeight="1" x14ac:dyDescent="0.2">
      <c r="A26" s="180" t="s">
        <v>47</v>
      </c>
      <c r="B26" s="181"/>
      <c r="C26" s="181"/>
      <c r="D26" s="181"/>
      <c r="E26" s="73"/>
      <c r="F26" s="73"/>
      <c r="G26" s="74"/>
      <c r="H26" s="75"/>
    </row>
    <row r="27" spans="1:8" s="169" customFormat="1" ht="5.0999999999999996" customHeight="1" x14ac:dyDescent="0.2">
      <c r="A27" s="165" t="s">
        <v>97</v>
      </c>
      <c r="B27" s="166" t="s">
        <v>100</v>
      </c>
      <c r="C27" s="166" t="s">
        <v>99</v>
      </c>
      <c r="D27" s="166" t="s">
        <v>96</v>
      </c>
      <c r="E27" s="181"/>
      <c r="F27" s="181"/>
      <c r="G27" s="197"/>
      <c r="H27" s="153"/>
    </row>
    <row r="28" spans="1:8" ht="138" customHeight="1" x14ac:dyDescent="0.2">
      <c r="A28" s="113" t="str">
        <f>"4.a."</f>
        <v>4.a.</v>
      </c>
      <c r="B28" s="177" t="s">
        <v>48</v>
      </c>
      <c r="C28" s="178" t="s">
        <v>49</v>
      </c>
      <c r="D28" s="179">
        <v>1285</v>
      </c>
      <c r="E28" s="73"/>
      <c r="F28" s="73"/>
      <c r="G28" s="74"/>
      <c r="H28" s="75"/>
    </row>
    <row r="29" spans="1:8" ht="75" customHeight="1" x14ac:dyDescent="0.2">
      <c r="A29" s="76" t="str">
        <f>"4.b."</f>
        <v>4.b.</v>
      </c>
      <c r="B29" s="45" t="s">
        <v>50</v>
      </c>
      <c r="C29" s="78" t="s">
        <v>51</v>
      </c>
      <c r="D29" s="77">
        <v>1628</v>
      </c>
      <c r="E29" s="73"/>
      <c r="F29" s="73"/>
      <c r="G29" s="74"/>
      <c r="H29" s="75"/>
    </row>
    <row r="30" spans="1:8" ht="57" x14ac:dyDescent="0.2">
      <c r="A30" s="79"/>
      <c r="B30" s="73"/>
      <c r="C30" s="80" t="s">
        <v>52</v>
      </c>
      <c r="D30" s="70">
        <f>D28/D29</f>
        <v>0.7893120393120393</v>
      </c>
      <c r="E30" s="75"/>
      <c r="F30" s="75"/>
      <c r="G30" s="28"/>
      <c r="H30" s="58"/>
    </row>
    <row r="31" spans="1:8" ht="39.950000000000003" customHeight="1" x14ac:dyDescent="0.25">
      <c r="A31" s="82" t="s">
        <v>53</v>
      </c>
      <c r="B31" s="73"/>
      <c r="C31" s="33"/>
      <c r="D31" s="81"/>
      <c r="E31" s="75"/>
      <c r="F31" s="75"/>
      <c r="G31" s="28"/>
      <c r="H31" s="58"/>
    </row>
    <row r="32" spans="1:8" ht="99.75" customHeight="1" x14ac:dyDescent="0.25">
      <c r="A32" s="185" t="s">
        <v>54</v>
      </c>
      <c r="B32" s="83" t="s">
        <v>50</v>
      </c>
      <c r="C32" s="83" t="s">
        <v>55</v>
      </c>
      <c r="D32" s="83" t="s">
        <v>56</v>
      </c>
      <c r="E32" s="75"/>
      <c r="F32" s="75"/>
      <c r="G32" s="28"/>
      <c r="H32" s="58"/>
    </row>
    <row r="33" spans="1:8" ht="34.5" customHeight="1" x14ac:dyDescent="0.2">
      <c r="A33" s="183" t="s">
        <v>57</v>
      </c>
      <c r="B33" s="85">
        <v>505</v>
      </c>
      <c r="C33" s="85">
        <v>395</v>
      </c>
      <c r="D33" s="86">
        <f t="shared" ref="D33:D35" si="0">C33/B33</f>
        <v>0.78217821782178221</v>
      </c>
      <c r="E33" s="75"/>
      <c r="F33" s="75"/>
      <c r="G33" s="28"/>
      <c r="H33" s="58"/>
    </row>
    <row r="34" spans="1:8" ht="34.5" customHeight="1" x14ac:dyDescent="0.2">
      <c r="A34" s="183" t="s">
        <v>58</v>
      </c>
      <c r="B34" s="85">
        <v>965</v>
      </c>
      <c r="C34" s="85">
        <v>750</v>
      </c>
      <c r="D34" s="86">
        <f t="shared" si="0"/>
        <v>0.77720207253886009</v>
      </c>
      <c r="E34" s="75"/>
      <c r="F34" s="75"/>
      <c r="G34" s="28"/>
      <c r="H34" s="58"/>
    </row>
    <row r="35" spans="1:8" ht="34.5" customHeight="1" x14ac:dyDescent="0.2">
      <c r="A35" s="183" t="s">
        <v>59</v>
      </c>
      <c r="B35" s="85">
        <v>158</v>
      </c>
      <c r="C35" s="85">
        <v>140</v>
      </c>
      <c r="D35" s="86">
        <f t="shared" si="0"/>
        <v>0.88607594936708856</v>
      </c>
      <c r="E35" s="75"/>
      <c r="F35" s="75"/>
      <c r="G35" s="28"/>
      <c r="H35" s="58"/>
    </row>
    <row r="36" spans="1:8" ht="34.5" customHeight="1" x14ac:dyDescent="0.25">
      <c r="A36" s="184" t="s">
        <v>60</v>
      </c>
      <c r="B36" s="87">
        <f t="shared" ref="B36:C36" si="1">SUM(B33:B35)</f>
        <v>1628</v>
      </c>
      <c r="C36" s="87">
        <f t="shared" si="1"/>
        <v>1285</v>
      </c>
      <c r="D36" s="88"/>
      <c r="E36" s="75"/>
      <c r="F36" s="75"/>
      <c r="G36" s="28"/>
      <c r="H36" s="58"/>
    </row>
    <row r="37" spans="1:8" ht="96" customHeight="1" x14ac:dyDescent="0.25">
      <c r="A37" s="186" t="s">
        <v>61</v>
      </c>
      <c r="B37" s="83" t="s">
        <v>50</v>
      </c>
      <c r="C37" s="83" t="s">
        <v>55</v>
      </c>
      <c r="D37" s="83" t="s">
        <v>56</v>
      </c>
      <c r="E37" s="75"/>
      <c r="F37" s="75"/>
      <c r="G37" s="28"/>
      <c r="H37" s="58"/>
    </row>
    <row r="38" spans="1:8" ht="34.5" customHeight="1" x14ac:dyDescent="0.2">
      <c r="A38" s="84" t="s">
        <v>62</v>
      </c>
      <c r="B38" s="89">
        <v>30</v>
      </c>
      <c r="C38" s="89">
        <v>16</v>
      </c>
      <c r="D38" s="90">
        <f t="shared" ref="D38:D44" si="2">C38/B38</f>
        <v>0.53333333333333333</v>
      </c>
      <c r="E38" s="75"/>
      <c r="F38" s="75"/>
      <c r="G38" s="28"/>
      <c r="H38" s="58"/>
    </row>
    <row r="39" spans="1:8" ht="34.5" customHeight="1" x14ac:dyDescent="0.2">
      <c r="A39" s="84" t="s">
        <v>63</v>
      </c>
      <c r="B39" s="89">
        <v>90</v>
      </c>
      <c r="C39" s="89">
        <v>71</v>
      </c>
      <c r="D39" s="90">
        <f t="shared" si="2"/>
        <v>0.78888888888888886</v>
      </c>
      <c r="E39" s="75"/>
      <c r="F39" s="75"/>
      <c r="G39" s="28"/>
      <c r="H39" s="58"/>
    </row>
    <row r="40" spans="1:8" ht="34.5" customHeight="1" x14ac:dyDescent="0.2">
      <c r="A40" s="84" t="s">
        <v>64</v>
      </c>
      <c r="B40" s="89">
        <v>423</v>
      </c>
      <c r="C40" s="89">
        <v>335</v>
      </c>
      <c r="D40" s="90">
        <f t="shared" si="2"/>
        <v>0.79196217494089838</v>
      </c>
      <c r="E40" s="75"/>
      <c r="F40" s="75"/>
      <c r="G40" s="28"/>
      <c r="H40" s="58"/>
    </row>
    <row r="41" spans="1:8" ht="34.5" customHeight="1" x14ac:dyDescent="0.2">
      <c r="A41" s="84" t="s">
        <v>65</v>
      </c>
      <c r="B41" s="89">
        <v>65</v>
      </c>
      <c r="C41" s="89">
        <v>48</v>
      </c>
      <c r="D41" s="90">
        <f t="shared" si="2"/>
        <v>0.7384615384615385</v>
      </c>
      <c r="E41" s="75"/>
      <c r="F41" s="75"/>
      <c r="G41" s="28"/>
      <c r="H41" s="58"/>
    </row>
    <row r="42" spans="1:8" ht="34.5" customHeight="1" x14ac:dyDescent="0.2">
      <c r="A42" s="84" t="s">
        <v>66</v>
      </c>
      <c r="B42" s="89">
        <v>620</v>
      </c>
      <c r="C42" s="89">
        <v>565</v>
      </c>
      <c r="D42" s="90">
        <f t="shared" si="2"/>
        <v>0.91129032258064513</v>
      </c>
      <c r="E42" s="75"/>
      <c r="F42" s="75"/>
      <c r="G42" s="28"/>
      <c r="H42" s="58"/>
    </row>
    <row r="43" spans="1:8" ht="34.5" customHeight="1" x14ac:dyDescent="0.2">
      <c r="A43" s="84" t="s">
        <v>67</v>
      </c>
      <c r="B43" s="89">
        <v>200</v>
      </c>
      <c r="C43" s="89">
        <v>130</v>
      </c>
      <c r="D43" s="90">
        <f t="shared" si="2"/>
        <v>0.65</v>
      </c>
      <c r="E43" s="75"/>
      <c r="F43" s="75"/>
      <c r="G43" s="28"/>
      <c r="H43" s="58"/>
    </row>
    <row r="44" spans="1:8" ht="34.5" customHeight="1" x14ac:dyDescent="0.2">
      <c r="A44" s="91" t="s">
        <v>68</v>
      </c>
      <c r="B44" s="89">
        <v>200</v>
      </c>
      <c r="C44" s="89">
        <v>120</v>
      </c>
      <c r="D44" s="90">
        <f t="shared" si="2"/>
        <v>0.6</v>
      </c>
      <c r="E44" s="75"/>
      <c r="F44" s="75"/>
      <c r="G44" s="28"/>
      <c r="H44" s="58"/>
    </row>
    <row r="45" spans="1:8" ht="34.5" customHeight="1" x14ac:dyDescent="0.25">
      <c r="A45" s="123" t="s">
        <v>60</v>
      </c>
      <c r="B45" s="187">
        <f t="shared" ref="B45:C45" si="3">SUM(B38:B44)</f>
        <v>1628</v>
      </c>
      <c r="C45" s="187">
        <f t="shared" si="3"/>
        <v>1285</v>
      </c>
      <c r="D45" s="188"/>
      <c r="E45" s="38"/>
      <c r="F45" s="38"/>
      <c r="G45" s="39"/>
      <c r="H45" s="58"/>
    </row>
    <row r="46" spans="1:8" ht="34.5" customHeight="1" x14ac:dyDescent="0.2">
      <c r="A46" s="92" t="s">
        <v>69</v>
      </c>
      <c r="B46" s="93"/>
      <c r="C46" s="93"/>
      <c r="D46" s="93"/>
      <c r="E46" s="93"/>
      <c r="F46" s="93"/>
      <c r="G46" s="94"/>
    </row>
    <row r="47" spans="1:8" ht="5.0999999999999996" customHeight="1" x14ac:dyDescent="0.2">
      <c r="A47" s="190" t="s">
        <v>97</v>
      </c>
      <c r="B47" s="189" t="s">
        <v>98</v>
      </c>
      <c r="C47" s="189" t="s">
        <v>9</v>
      </c>
      <c r="D47" s="189" t="s">
        <v>96</v>
      </c>
      <c r="E47" s="95"/>
      <c r="F47" s="95"/>
      <c r="G47" s="94"/>
    </row>
    <row r="48" spans="1:8" ht="119.25" customHeight="1" x14ac:dyDescent="0.2">
      <c r="A48" s="154" t="str">
        <f>"5.a."</f>
        <v>5.a.</v>
      </c>
      <c r="B48" s="96" t="s">
        <v>70</v>
      </c>
      <c r="C48" s="97"/>
      <c r="D48" s="77">
        <v>184</v>
      </c>
      <c r="E48" s="93"/>
      <c r="F48" s="95"/>
      <c r="G48" s="94"/>
    </row>
    <row r="49" spans="1:8" ht="45" x14ac:dyDescent="0.2">
      <c r="A49" s="154" t="str">
        <f>"5.b."</f>
        <v>5.b.</v>
      </c>
      <c r="B49" s="96" t="s">
        <v>71</v>
      </c>
      <c r="C49" s="98"/>
      <c r="D49" s="99">
        <v>257</v>
      </c>
      <c r="E49" s="93"/>
      <c r="F49" s="95"/>
      <c r="G49" s="94"/>
    </row>
    <row r="50" spans="1:8" ht="55.5" customHeight="1" x14ac:dyDescent="0.2">
      <c r="A50" s="191"/>
      <c r="B50" s="93"/>
      <c r="C50" s="100" t="s">
        <v>72</v>
      </c>
      <c r="D50" s="70">
        <f>D48/D49</f>
        <v>0.71595330739299612</v>
      </c>
      <c r="E50" s="95"/>
      <c r="F50" s="95"/>
      <c r="G50" s="94"/>
    </row>
    <row r="51" spans="1:8" ht="62.25" customHeight="1" x14ac:dyDescent="0.25">
      <c r="A51" s="101" t="s">
        <v>73</v>
      </c>
      <c r="B51" s="102"/>
      <c r="C51" s="102"/>
      <c r="D51" s="102"/>
      <c r="E51" s="93"/>
      <c r="F51" s="93"/>
      <c r="G51" s="94"/>
      <c r="H51" s="75"/>
    </row>
    <row r="52" spans="1:8" ht="79.5" customHeight="1" x14ac:dyDescent="0.25">
      <c r="A52" s="192" t="s">
        <v>54</v>
      </c>
      <c r="B52" s="102" t="s">
        <v>71</v>
      </c>
      <c r="C52" s="102" t="s">
        <v>74</v>
      </c>
      <c r="D52" s="102" t="s">
        <v>75</v>
      </c>
      <c r="E52" s="93"/>
      <c r="F52" s="93"/>
      <c r="G52" s="94"/>
      <c r="H52" s="75"/>
    </row>
    <row r="53" spans="1:8" ht="34.5" customHeight="1" x14ac:dyDescent="0.2">
      <c r="A53" s="193" t="s">
        <v>57</v>
      </c>
      <c r="B53" s="85">
        <v>129</v>
      </c>
      <c r="C53" s="85">
        <v>77</v>
      </c>
      <c r="D53" s="86">
        <f t="shared" ref="D53:D55" si="4">C53/B53</f>
        <v>0.5968992248062015</v>
      </c>
      <c r="E53" s="93"/>
      <c r="F53" s="93"/>
      <c r="G53" s="94"/>
      <c r="H53" s="75"/>
    </row>
    <row r="54" spans="1:8" ht="34.5" customHeight="1" x14ac:dyDescent="0.2">
      <c r="A54" s="193" t="s">
        <v>58</v>
      </c>
      <c r="B54" s="85">
        <v>97</v>
      </c>
      <c r="C54" s="85">
        <v>89</v>
      </c>
      <c r="D54" s="86">
        <f t="shared" si="4"/>
        <v>0.91752577319587625</v>
      </c>
      <c r="E54" s="93"/>
      <c r="F54" s="93"/>
      <c r="G54" s="94"/>
      <c r="H54" s="75"/>
    </row>
    <row r="55" spans="1:8" ht="34.5" customHeight="1" x14ac:dyDescent="0.2">
      <c r="A55" s="193" t="s">
        <v>59</v>
      </c>
      <c r="B55" s="85">
        <v>31</v>
      </c>
      <c r="C55" s="85">
        <v>18</v>
      </c>
      <c r="D55" s="86">
        <f t="shared" si="4"/>
        <v>0.58064516129032262</v>
      </c>
      <c r="E55" s="93"/>
      <c r="F55" s="93"/>
      <c r="G55" s="94"/>
      <c r="H55" s="75"/>
    </row>
    <row r="56" spans="1:8" ht="34.5" customHeight="1" x14ac:dyDescent="0.2">
      <c r="A56" s="201" t="s">
        <v>60</v>
      </c>
      <c r="B56" s="87">
        <f t="shared" ref="B56:C56" si="5">SUM(B53:B55)</f>
        <v>257</v>
      </c>
      <c r="C56" s="87">
        <f t="shared" si="5"/>
        <v>184</v>
      </c>
      <c r="D56" s="105"/>
      <c r="E56" s="93"/>
      <c r="F56" s="93"/>
      <c r="G56" s="94"/>
      <c r="H56" s="75"/>
    </row>
    <row r="57" spans="1:8" ht="90" customHeight="1" x14ac:dyDescent="0.25">
      <c r="A57" s="103" t="s">
        <v>61</v>
      </c>
      <c r="B57" s="102" t="s">
        <v>71</v>
      </c>
      <c r="C57" s="102" t="s">
        <v>74</v>
      </c>
      <c r="D57" s="102" t="s">
        <v>75</v>
      </c>
      <c r="E57" s="93"/>
      <c r="F57" s="93"/>
      <c r="G57" s="94"/>
      <c r="H57" s="75"/>
    </row>
    <row r="58" spans="1:8" ht="34.5" customHeight="1" x14ac:dyDescent="0.2">
      <c r="A58" s="104" t="s">
        <v>62</v>
      </c>
      <c r="B58" s="89">
        <v>8</v>
      </c>
      <c r="C58" s="89">
        <v>6</v>
      </c>
      <c r="D58" s="106">
        <f t="shared" ref="D58:D64" si="6">C58/B58</f>
        <v>0.75</v>
      </c>
      <c r="E58" s="93"/>
      <c r="F58" s="93"/>
      <c r="G58" s="94"/>
      <c r="H58" s="75"/>
    </row>
    <row r="59" spans="1:8" ht="34.5" customHeight="1" x14ac:dyDescent="0.2">
      <c r="A59" s="104" t="s">
        <v>63</v>
      </c>
      <c r="B59" s="89">
        <v>5</v>
      </c>
      <c r="C59" s="89">
        <v>4</v>
      </c>
      <c r="D59" s="106">
        <f t="shared" si="6"/>
        <v>0.8</v>
      </c>
      <c r="E59" s="93"/>
      <c r="F59" s="93"/>
      <c r="G59" s="94"/>
      <c r="H59" s="75"/>
    </row>
    <row r="60" spans="1:8" ht="34.5" customHeight="1" x14ac:dyDescent="0.2">
      <c r="A60" s="104" t="s">
        <v>64</v>
      </c>
      <c r="B60" s="89">
        <v>89</v>
      </c>
      <c r="C60" s="89">
        <v>44</v>
      </c>
      <c r="D60" s="106">
        <f t="shared" si="6"/>
        <v>0.4943820224719101</v>
      </c>
      <c r="E60" s="93"/>
      <c r="F60" s="93"/>
      <c r="G60" s="94"/>
      <c r="H60" s="75"/>
    </row>
    <row r="61" spans="1:8" ht="34.5" customHeight="1" x14ac:dyDescent="0.2">
      <c r="A61" s="104" t="s">
        <v>65</v>
      </c>
      <c r="B61" s="89">
        <v>6</v>
      </c>
      <c r="C61" s="89">
        <v>4</v>
      </c>
      <c r="D61" s="106">
        <f t="shared" si="6"/>
        <v>0.66666666666666663</v>
      </c>
      <c r="E61" s="93"/>
      <c r="F61" s="93"/>
      <c r="G61" s="94"/>
      <c r="H61" s="75"/>
    </row>
    <row r="62" spans="1:8" ht="34.5" customHeight="1" x14ac:dyDescent="0.2">
      <c r="A62" s="104" t="s">
        <v>66</v>
      </c>
      <c r="B62" s="89">
        <v>101</v>
      </c>
      <c r="C62" s="89">
        <v>87</v>
      </c>
      <c r="D62" s="106">
        <f t="shared" si="6"/>
        <v>0.86138613861386137</v>
      </c>
      <c r="E62" s="93"/>
      <c r="F62" s="93"/>
      <c r="G62" s="94"/>
      <c r="H62" s="75"/>
    </row>
    <row r="63" spans="1:8" ht="34.5" customHeight="1" x14ac:dyDescent="0.2">
      <c r="A63" s="104" t="s">
        <v>67</v>
      </c>
      <c r="B63" s="89">
        <v>24</v>
      </c>
      <c r="C63" s="89">
        <v>18</v>
      </c>
      <c r="D63" s="106">
        <f t="shared" si="6"/>
        <v>0.75</v>
      </c>
      <c r="E63" s="93"/>
      <c r="F63" s="93"/>
      <c r="G63" s="94"/>
      <c r="H63" s="75"/>
    </row>
    <row r="64" spans="1:8" ht="34.5" customHeight="1" x14ac:dyDescent="0.2">
      <c r="A64" s="107" t="s">
        <v>76</v>
      </c>
      <c r="B64" s="89">
        <v>24</v>
      </c>
      <c r="C64" s="89">
        <v>21</v>
      </c>
      <c r="D64" s="106">
        <f t="shared" si="6"/>
        <v>0.875</v>
      </c>
      <c r="E64" s="93"/>
      <c r="F64" s="93"/>
      <c r="G64" s="94"/>
      <c r="H64" s="75"/>
    </row>
    <row r="65" spans="1:8" ht="34.5" customHeight="1" x14ac:dyDescent="0.2">
      <c r="A65" s="194" t="s">
        <v>60</v>
      </c>
      <c r="B65" s="195">
        <f t="shared" ref="B65:C65" si="7">SUM(B58:B64)</f>
        <v>257</v>
      </c>
      <c r="C65" s="195">
        <f t="shared" si="7"/>
        <v>184</v>
      </c>
      <c r="D65" s="196"/>
      <c r="E65" s="108"/>
      <c r="F65" s="108"/>
      <c r="G65" s="109"/>
    </row>
    <row r="66" spans="1:8" ht="34.5" customHeight="1" x14ac:dyDescent="0.2">
      <c r="A66" s="110" t="s">
        <v>102</v>
      </c>
      <c r="B66" s="111"/>
      <c r="C66" s="111"/>
      <c r="D66" s="111"/>
      <c r="E66" s="111"/>
      <c r="F66" s="111"/>
      <c r="G66" s="112"/>
    </row>
    <row r="67" spans="1:8" ht="5.0999999999999996" customHeight="1" x14ac:dyDescent="0.2">
      <c r="A67" s="198" t="s">
        <v>97</v>
      </c>
      <c r="B67" s="199" t="s">
        <v>98</v>
      </c>
      <c r="C67" s="199" t="s">
        <v>9</v>
      </c>
      <c r="D67" s="199" t="s">
        <v>96</v>
      </c>
      <c r="E67" s="153"/>
      <c r="F67" s="153"/>
      <c r="G67" s="112"/>
    </row>
    <row r="68" spans="1:8" ht="105.75" customHeight="1" x14ac:dyDescent="0.2">
      <c r="A68" s="113" t="s">
        <v>77</v>
      </c>
      <c r="B68" s="55" t="s">
        <v>103</v>
      </c>
      <c r="C68" s="114" t="s">
        <v>49</v>
      </c>
      <c r="D68" s="77">
        <v>343</v>
      </c>
      <c r="E68" s="115"/>
      <c r="F68" s="115"/>
      <c r="G68" s="112"/>
    </row>
    <row r="69" spans="1:8" ht="72" customHeight="1" x14ac:dyDescent="0.2">
      <c r="A69" s="113" t="s">
        <v>78</v>
      </c>
      <c r="B69" s="55" t="s">
        <v>50</v>
      </c>
      <c r="C69" s="116" t="s">
        <v>79</v>
      </c>
      <c r="D69" s="117">
        <f>D29</f>
        <v>1628</v>
      </c>
      <c r="E69" s="115"/>
      <c r="F69" s="115"/>
      <c r="G69" s="112"/>
    </row>
    <row r="70" spans="1:8" ht="45.75" customHeight="1" x14ac:dyDescent="0.2">
      <c r="A70" s="118"/>
      <c r="B70" s="115"/>
      <c r="C70" s="119" t="s">
        <v>104</v>
      </c>
      <c r="D70" s="70">
        <f>D68/D69</f>
        <v>0.2106879606879607</v>
      </c>
      <c r="E70" s="115"/>
      <c r="F70" s="115"/>
      <c r="G70" s="120"/>
    </row>
    <row r="71" spans="1:8" ht="60" customHeight="1" x14ac:dyDescent="0.25">
      <c r="A71" s="121" t="s">
        <v>105</v>
      </c>
      <c r="B71" s="122"/>
      <c r="C71" s="122"/>
      <c r="D71" s="122"/>
      <c r="E71" s="115"/>
      <c r="F71" s="115"/>
      <c r="G71" s="112"/>
      <c r="H71" s="75"/>
    </row>
    <row r="72" spans="1:8" ht="60" customHeight="1" x14ac:dyDescent="0.25">
      <c r="A72" s="182" t="s">
        <v>54</v>
      </c>
      <c r="B72" s="122" t="s">
        <v>50</v>
      </c>
      <c r="C72" s="122" t="s">
        <v>103</v>
      </c>
      <c r="D72" s="122" t="s">
        <v>106</v>
      </c>
      <c r="E72" s="115"/>
      <c r="F72" s="115"/>
      <c r="G72" s="112"/>
      <c r="H72" s="75"/>
    </row>
    <row r="73" spans="1:8" ht="32.25" customHeight="1" x14ac:dyDescent="0.2">
      <c r="A73" s="183" t="s">
        <v>57</v>
      </c>
      <c r="B73" s="85">
        <v>505</v>
      </c>
      <c r="C73" s="85">
        <v>101</v>
      </c>
      <c r="D73" s="125">
        <f>Client_reported_ethnicity327133749[[#This Row],[Number of chart-reviewed clients screened for health related social needs during this time period]]/Client_reported_ethnicity327133749[[#This Row],[Number of charts reviewed during this time period]]</f>
        <v>0.2</v>
      </c>
      <c r="E73" s="115"/>
      <c r="F73" s="115"/>
      <c r="G73" s="112"/>
      <c r="H73" s="75"/>
    </row>
    <row r="74" spans="1:8" ht="32.25" customHeight="1" x14ac:dyDescent="0.2">
      <c r="A74" s="183" t="s">
        <v>58</v>
      </c>
      <c r="B74" s="85">
        <v>965</v>
      </c>
      <c r="C74" s="85">
        <v>199</v>
      </c>
      <c r="D74" s="125">
        <f>Client_reported_ethnicity327133749[[#This Row],[Number of chart-reviewed clients screened for health related social needs during this time period]]/Client_reported_ethnicity327133749[[#This Row],[Number of charts reviewed during this time period]]</f>
        <v>0.20621761658031088</v>
      </c>
      <c r="E74" s="115"/>
      <c r="F74" s="115"/>
      <c r="G74" s="112"/>
      <c r="H74" s="75"/>
    </row>
    <row r="75" spans="1:8" ht="32.25" customHeight="1" x14ac:dyDescent="0.2">
      <c r="A75" s="183" t="s">
        <v>59</v>
      </c>
      <c r="B75" s="85">
        <v>158</v>
      </c>
      <c r="C75" s="85">
        <v>43</v>
      </c>
      <c r="D75" s="125">
        <f>Client_reported_ethnicity327133749[[#This Row],[Number of chart-reviewed clients screened for health related social needs during this time period]]/Client_reported_ethnicity327133749[[#This Row],[Number of charts reviewed during this time period]]</f>
        <v>0.27215189873417722</v>
      </c>
      <c r="E75" s="115"/>
      <c r="F75" s="115"/>
      <c r="G75" s="112"/>
      <c r="H75" s="75"/>
    </row>
    <row r="76" spans="1:8" ht="32.25" customHeight="1" x14ac:dyDescent="0.25">
      <c r="A76" s="184" t="s">
        <v>60</v>
      </c>
      <c r="B76" s="126">
        <f t="shared" ref="B76:C76" si="8">SUM(B73:B75)</f>
        <v>1628</v>
      </c>
      <c r="C76" s="126">
        <f t="shared" si="8"/>
        <v>343</v>
      </c>
      <c r="D76" s="126"/>
      <c r="E76" s="115"/>
      <c r="F76" s="115"/>
      <c r="G76" s="112"/>
      <c r="H76" s="75"/>
    </row>
    <row r="77" spans="1:8" ht="66.75" customHeight="1" x14ac:dyDescent="0.25">
      <c r="A77" s="123" t="s">
        <v>61</v>
      </c>
      <c r="B77" s="122" t="s">
        <v>50</v>
      </c>
      <c r="C77" s="122" t="s">
        <v>103</v>
      </c>
      <c r="D77" s="122" t="s">
        <v>106</v>
      </c>
      <c r="E77" s="115"/>
      <c r="F77" s="115"/>
      <c r="G77" s="112"/>
      <c r="H77" s="75"/>
    </row>
    <row r="78" spans="1:8" ht="32.25" customHeight="1" x14ac:dyDescent="0.2">
      <c r="A78" s="124" t="s">
        <v>62</v>
      </c>
      <c r="B78" s="89">
        <v>30</v>
      </c>
      <c r="C78" s="89">
        <v>10</v>
      </c>
      <c r="D78" s="90">
        <f>Client_reported_race328143850[[#This Row],[Number of chart-reviewed clients screened for health related social needs during this time period]]/Client_reported_race328143850[[#This Row],[Number of charts reviewed during this time period]]</f>
        <v>0.33333333333333331</v>
      </c>
      <c r="E78" s="115"/>
      <c r="F78" s="115"/>
      <c r="G78" s="112"/>
      <c r="H78" s="75"/>
    </row>
    <row r="79" spans="1:8" ht="32.25" customHeight="1" x14ac:dyDescent="0.2">
      <c r="A79" s="124" t="s">
        <v>63</v>
      </c>
      <c r="B79" s="89">
        <v>90</v>
      </c>
      <c r="C79" s="89">
        <v>15</v>
      </c>
      <c r="D79" s="90">
        <f>Client_reported_race328143850[[#This Row],[Number of chart-reviewed clients screened for health related social needs during this time period]]/Client_reported_race328143850[[#This Row],[Number of charts reviewed during this time period]]</f>
        <v>0.16666666666666666</v>
      </c>
      <c r="E79" s="115"/>
      <c r="F79" s="115"/>
      <c r="G79" s="112"/>
      <c r="H79" s="75"/>
    </row>
    <row r="80" spans="1:8" ht="32.25" customHeight="1" x14ac:dyDescent="0.2">
      <c r="A80" s="124" t="s">
        <v>64</v>
      </c>
      <c r="B80" s="89">
        <v>423</v>
      </c>
      <c r="C80" s="89">
        <v>58</v>
      </c>
      <c r="D80" s="90">
        <f>Client_reported_race328143850[[#This Row],[Number of chart-reviewed clients screened for health related social needs during this time period]]/Client_reported_race328143850[[#This Row],[Number of charts reviewed during this time period]]</f>
        <v>0.13711583924349882</v>
      </c>
      <c r="E80" s="115"/>
      <c r="F80" s="115"/>
      <c r="G80" s="112"/>
      <c r="H80" s="75"/>
    </row>
    <row r="81" spans="1:11" ht="32.25" customHeight="1" x14ac:dyDescent="0.2">
      <c r="A81" s="124" t="s">
        <v>80</v>
      </c>
      <c r="B81" s="89">
        <v>65</v>
      </c>
      <c r="C81" s="89">
        <v>10</v>
      </c>
      <c r="D81" s="90">
        <f>Client_reported_race328143850[[#This Row],[Number of chart-reviewed clients screened for health related social needs during this time period]]/Client_reported_race328143850[[#This Row],[Number of charts reviewed during this time period]]</f>
        <v>0.15384615384615385</v>
      </c>
      <c r="E81" s="115"/>
      <c r="F81" s="115"/>
      <c r="G81" s="112"/>
      <c r="H81" s="75"/>
    </row>
    <row r="82" spans="1:11" ht="32.25" customHeight="1" x14ac:dyDescent="0.2">
      <c r="A82" s="124" t="s">
        <v>66</v>
      </c>
      <c r="B82" s="89">
        <v>620</v>
      </c>
      <c r="C82" s="89">
        <v>200</v>
      </c>
      <c r="D82" s="90">
        <f>Client_reported_race328143850[[#This Row],[Number of chart-reviewed clients screened for health related social needs during this time period]]/Client_reported_race328143850[[#This Row],[Number of charts reviewed during this time period]]</f>
        <v>0.32258064516129031</v>
      </c>
      <c r="E82" s="115"/>
      <c r="F82" s="115"/>
      <c r="G82" s="112"/>
      <c r="H82" s="75"/>
    </row>
    <row r="83" spans="1:11" ht="32.25" customHeight="1" x14ac:dyDescent="0.2">
      <c r="A83" s="124" t="s">
        <v>67</v>
      </c>
      <c r="B83" s="89">
        <v>200</v>
      </c>
      <c r="C83" s="89">
        <v>25</v>
      </c>
      <c r="D83" s="90">
        <f>Client_reported_race328143850[[#This Row],[Number of chart-reviewed clients screened for health related social needs during this time period]]/Client_reported_race328143850[[#This Row],[Number of charts reviewed during this time period]]</f>
        <v>0.125</v>
      </c>
      <c r="E83" s="115"/>
      <c r="F83" s="115"/>
      <c r="G83" s="112"/>
      <c r="H83" s="75"/>
    </row>
    <row r="84" spans="1:11" ht="32.25" customHeight="1" x14ac:dyDescent="0.2">
      <c r="A84" s="127" t="s">
        <v>76</v>
      </c>
      <c r="B84" s="89">
        <v>200</v>
      </c>
      <c r="C84" s="89">
        <v>25</v>
      </c>
      <c r="D84" s="90">
        <f>Client_reported_race328143850[[#This Row],[Number of chart-reviewed clients screened for health related social needs during this time period]]/Client_reported_race328143850[[#This Row],[Number of charts reviewed during this time period]]</f>
        <v>0.125</v>
      </c>
      <c r="E84" s="115"/>
      <c r="F84" s="115"/>
      <c r="G84" s="112"/>
      <c r="H84" s="75"/>
    </row>
    <row r="85" spans="1:11" ht="32.25" customHeight="1" x14ac:dyDescent="0.25">
      <c r="A85" s="184" t="s">
        <v>60</v>
      </c>
      <c r="B85" s="187">
        <f t="shared" ref="B85:C85" si="9">SUM(B78:B84)</f>
        <v>1628</v>
      </c>
      <c r="C85" s="187">
        <f t="shared" si="9"/>
        <v>343</v>
      </c>
      <c r="D85" s="187"/>
      <c r="E85" s="128"/>
      <c r="F85" s="128"/>
      <c r="G85" s="129"/>
    </row>
    <row r="86" spans="1:11" ht="32.25" customHeight="1" x14ac:dyDescent="0.25">
      <c r="A86" s="130" t="s">
        <v>81</v>
      </c>
      <c r="B86" s="131"/>
      <c r="C86" s="131"/>
      <c r="D86" s="131"/>
      <c r="E86" s="131"/>
      <c r="F86" s="131"/>
      <c r="G86" s="41"/>
    </row>
    <row r="87" spans="1:11" ht="38.25" customHeight="1" x14ac:dyDescent="0.2">
      <c r="A87" s="12" t="str">
        <f>CONCATENATE(B9," data collection period: ",TEXT(B7, "M/D/YYYY")," through ",TEXT(B8,"M/D/YYYY"),".")</f>
        <v>Agency/Service Site data collection period: 1/1/2024 through 3/31/2024.</v>
      </c>
      <c r="D87" s="12"/>
      <c r="E87" s="12"/>
      <c r="F87" s="12"/>
      <c r="G87" s="28"/>
    </row>
    <row r="88" spans="1:11" ht="148.5" customHeight="1" thickBot="1" x14ac:dyDescent="0.25">
      <c r="A88" s="203" t="str">
        <f>CONCATENATE("As of ",TEXT(B8,"M/D/YYYY"),", ",TEXT(D25,"#%")," of staff at ",TEXT(B9,)," were educated on mental health conditions. Agency staff screened ",TEXT(D30,"#%")," of clients for mental health conditions using validated screening tools. Of the clients screened for mental health conditions, ",TEXT(D50,"#%")," received a warm referral to additional services or resources. ", TEXT(D70,"#%")," of all clients were screened for health related social needs.")</f>
        <v>As of 3/31/2024, 10% of staff at Agency/Service Site were educated on mental health conditions. Agency staff screened 79% of clients for mental health conditions using validated screening tools. Of the clients screened for mental health conditions, 72% received a warm referral to additional services or resources. 21% of all clients were screened for health related social needs.</v>
      </c>
      <c r="B88" s="203"/>
      <c r="C88" s="202"/>
      <c r="D88" s="132"/>
      <c r="E88" s="132"/>
      <c r="F88" s="132"/>
      <c r="G88" s="133"/>
      <c r="H88" s="14"/>
      <c r="I88" s="14"/>
      <c r="J88" s="14"/>
      <c r="K88" s="14"/>
    </row>
    <row r="89" spans="1:11" ht="33.75" customHeight="1" x14ac:dyDescent="0.2">
      <c r="A89" s="134" t="s">
        <v>82</v>
      </c>
      <c r="D89" s="135"/>
      <c r="G89" s="133"/>
    </row>
    <row r="90" spans="1:11" ht="24" customHeight="1" x14ac:dyDescent="0.2">
      <c r="A90" s="136" t="str">
        <f>CONCATENATE("Based on reported data this period, how satisfied is your team with the quality of mental health services provided at ",TEXT(B9,),"?")</f>
        <v>Based on reported data this period, how satisfied is your team with the quality of mental health services provided at Agency/Service Site?</v>
      </c>
      <c r="D90" s="135"/>
      <c r="E90" s="135"/>
      <c r="F90" s="135"/>
      <c r="G90" s="133"/>
    </row>
    <row r="91" spans="1:11" ht="31.5" customHeight="1" x14ac:dyDescent="0.2">
      <c r="A91" s="137" t="s">
        <v>83</v>
      </c>
      <c r="D91" s="45"/>
      <c r="E91" s="45"/>
      <c r="F91" s="45"/>
      <c r="G91" s="133"/>
    </row>
    <row r="92" spans="1:11" ht="47.25" customHeight="1" x14ac:dyDescent="0.2">
      <c r="A92" s="138" t="s">
        <v>84</v>
      </c>
      <c r="D92" s="45"/>
      <c r="E92" s="45"/>
      <c r="F92" s="45"/>
      <c r="G92" s="28"/>
    </row>
    <row r="93" spans="1:11" ht="21.75" customHeight="1" x14ac:dyDescent="0.25">
      <c r="A93" s="139" t="s">
        <v>85</v>
      </c>
      <c r="B93" s="131"/>
      <c r="C93" s="131"/>
      <c r="D93" s="140"/>
      <c r="E93" s="131"/>
      <c r="F93" s="131"/>
      <c r="G93" s="41"/>
    </row>
    <row r="94" spans="1:11" ht="24.75" customHeight="1" x14ac:dyDescent="0.2">
      <c r="A94" s="137" t="s">
        <v>86</v>
      </c>
      <c r="D94" s="141"/>
      <c r="E94" s="135"/>
      <c r="F94" s="135"/>
      <c r="G94" s="28"/>
    </row>
    <row r="95" spans="1:11" ht="152.25" customHeight="1" x14ac:dyDescent="0.2">
      <c r="A95" s="142"/>
      <c r="B95" s="142"/>
      <c r="C95" s="142"/>
      <c r="G95" s="28"/>
    </row>
    <row r="96" spans="1:11" ht="15" customHeight="1" thickBot="1" x14ac:dyDescent="0.25">
      <c r="A96" s="143"/>
      <c r="B96" s="144"/>
      <c r="C96" s="144"/>
      <c r="D96" s="144"/>
      <c r="E96" s="144"/>
      <c r="F96" s="144"/>
      <c r="G96" s="28"/>
    </row>
    <row r="97" spans="1:7" ht="15" customHeight="1" x14ac:dyDescent="0.2">
      <c r="A97" s="145" t="s">
        <v>84</v>
      </c>
      <c r="B97" s="146"/>
      <c r="C97" s="146"/>
      <c r="D97" s="146"/>
      <c r="E97" s="146"/>
      <c r="F97" s="146"/>
      <c r="G97" s="147"/>
    </row>
    <row r="98" spans="1:7" ht="15" customHeight="1" x14ac:dyDescent="0.2">
      <c r="A98" s="148" t="s">
        <v>87</v>
      </c>
    </row>
    <row r="99" spans="1:7" ht="15" customHeight="1" x14ac:dyDescent="0.2">
      <c r="A99" s="148" t="s">
        <v>88</v>
      </c>
    </row>
    <row r="100" spans="1:7" ht="15" customHeight="1" x14ac:dyDescent="0.2">
      <c r="A100" s="148" t="s">
        <v>89</v>
      </c>
    </row>
    <row r="101" spans="1:7" ht="15" customHeight="1" x14ac:dyDescent="0.2">
      <c r="A101" s="148" t="s">
        <v>90</v>
      </c>
    </row>
    <row r="102" spans="1:7" ht="15" customHeight="1" x14ac:dyDescent="0.2">
      <c r="A102" s="148" t="s">
        <v>91</v>
      </c>
    </row>
    <row r="105" spans="1:7" ht="12" customHeight="1" x14ac:dyDescent="0.2"/>
    <row r="106" spans="1:7" ht="12" customHeight="1" x14ac:dyDescent="0.2"/>
    <row r="107" spans="1:7" ht="12" customHeight="1" x14ac:dyDescent="0.2"/>
    <row r="108" spans="1:7" ht="12" customHeight="1" x14ac:dyDescent="0.2"/>
    <row r="109" spans="1:7" ht="12" customHeight="1" x14ac:dyDescent="0.2"/>
    <row r="110" spans="1:7" ht="12" customHeight="1" x14ac:dyDescent="0.2">
      <c r="D110" s="149"/>
      <c r="E110" s="150"/>
    </row>
    <row r="111" spans="1:7" ht="12" customHeight="1" x14ac:dyDescent="0.2">
      <c r="D111" s="149"/>
      <c r="E111" s="150"/>
      <c r="F111" s="150"/>
      <c r="G111" s="150"/>
    </row>
    <row r="112" spans="1:7" ht="12" customHeight="1" x14ac:dyDescent="0.2">
      <c r="D112" s="32"/>
    </row>
    <row r="113" spans="4:4" ht="12" customHeight="1" x14ac:dyDescent="0.2">
      <c r="D113" s="32"/>
    </row>
    <row r="114" spans="4:4" ht="12" customHeight="1" x14ac:dyDescent="0.2">
      <c r="D114" s="32"/>
    </row>
    <row r="115" spans="4:4" ht="12" customHeight="1" x14ac:dyDescent="0.2">
      <c r="D115" s="32"/>
    </row>
    <row r="116" spans="4:4" ht="12" customHeight="1" x14ac:dyDescent="0.2">
      <c r="D116" s="32"/>
    </row>
    <row r="117" spans="4:4" ht="12" customHeight="1" x14ac:dyDescent="0.2">
      <c r="D117" s="32"/>
    </row>
    <row r="118" spans="4:4" ht="12" customHeight="1" x14ac:dyDescent="0.2">
      <c r="D118" s="32"/>
    </row>
    <row r="119" spans="4:4" ht="12" customHeight="1" x14ac:dyDescent="0.2">
      <c r="D119" s="32"/>
    </row>
    <row r="120" spans="4:4" ht="12" customHeight="1" x14ac:dyDescent="0.2">
      <c r="D120" s="32"/>
    </row>
    <row r="121" spans="4:4" ht="12" customHeight="1" x14ac:dyDescent="0.2">
      <c r="D121" s="32"/>
    </row>
    <row r="122" spans="4:4" ht="12" customHeight="1" x14ac:dyDescent="0.2">
      <c r="D122" s="32"/>
    </row>
    <row r="123" spans="4:4" ht="12" customHeight="1" x14ac:dyDescent="0.2">
      <c r="D123" s="32"/>
    </row>
    <row r="124" spans="4:4" ht="12" customHeight="1" x14ac:dyDescent="0.2">
      <c r="D124" s="32"/>
    </row>
    <row r="125" spans="4:4" ht="12" customHeight="1" x14ac:dyDescent="0.2">
      <c r="D125" s="32"/>
    </row>
    <row r="126" spans="4:4" ht="12" customHeight="1" x14ac:dyDescent="0.2">
      <c r="D126" s="32"/>
    </row>
    <row r="127" spans="4:4" ht="12" customHeight="1" x14ac:dyDescent="0.2">
      <c r="D127" s="32"/>
    </row>
    <row r="128" spans="4:4" ht="12" customHeight="1" x14ac:dyDescent="0.2">
      <c r="D128" s="32"/>
    </row>
    <row r="129" spans="4:4" ht="12" customHeight="1" x14ac:dyDescent="0.2">
      <c r="D129" s="32"/>
    </row>
    <row r="130" spans="4:4" ht="12" customHeight="1" x14ac:dyDescent="0.2">
      <c r="D130" s="32"/>
    </row>
    <row r="131" spans="4:4" ht="12" customHeight="1" x14ac:dyDescent="0.2">
      <c r="D131" s="32"/>
    </row>
    <row r="132" spans="4:4" ht="12" customHeight="1" x14ac:dyDescent="0.2">
      <c r="D132" s="32"/>
    </row>
    <row r="133" spans="4:4" ht="12" customHeight="1" x14ac:dyDescent="0.2">
      <c r="D133" s="32"/>
    </row>
    <row r="134" spans="4:4" ht="12" customHeight="1" x14ac:dyDescent="0.2">
      <c r="D134" s="32"/>
    </row>
    <row r="135" spans="4:4" ht="12" customHeight="1" x14ac:dyDescent="0.2">
      <c r="D135" s="32"/>
    </row>
    <row r="136" spans="4:4" ht="12" customHeight="1" x14ac:dyDescent="0.2">
      <c r="D136" s="32"/>
    </row>
    <row r="137" spans="4:4" ht="12" customHeight="1" x14ac:dyDescent="0.2">
      <c r="D137" s="32"/>
    </row>
    <row r="138" spans="4:4" ht="12" customHeight="1" x14ac:dyDescent="0.2">
      <c r="D138" s="32"/>
    </row>
    <row r="139" spans="4:4" ht="12" customHeight="1" x14ac:dyDescent="0.2">
      <c r="D139" s="32"/>
    </row>
    <row r="140" spans="4:4" ht="12" customHeight="1" x14ac:dyDescent="0.2">
      <c r="D140" s="32"/>
    </row>
    <row r="141" spans="4:4" ht="12" customHeight="1" x14ac:dyDescent="0.2">
      <c r="D141" s="32"/>
    </row>
    <row r="142" spans="4:4" ht="12" customHeight="1" x14ac:dyDescent="0.2">
      <c r="D142" s="32"/>
    </row>
    <row r="143" spans="4:4" ht="12" customHeight="1" x14ac:dyDescent="0.2">
      <c r="D143" s="32"/>
    </row>
    <row r="144" spans="4:4" ht="12" customHeight="1" x14ac:dyDescent="0.2">
      <c r="D144" s="32"/>
    </row>
    <row r="145" spans="4:4" ht="12" customHeight="1" x14ac:dyDescent="0.2">
      <c r="D145" s="32"/>
    </row>
    <row r="146" spans="4:4" ht="12" customHeight="1" x14ac:dyDescent="0.2">
      <c r="D146" s="32"/>
    </row>
    <row r="147" spans="4:4" ht="12" customHeight="1" x14ac:dyDescent="0.2">
      <c r="D147" s="32"/>
    </row>
    <row r="148" spans="4:4" ht="12" customHeight="1" x14ac:dyDescent="0.2">
      <c r="D148" s="32"/>
    </row>
    <row r="149" spans="4:4" ht="12" customHeight="1" x14ac:dyDescent="0.2">
      <c r="D149" s="32"/>
    </row>
    <row r="150" spans="4:4" ht="12" customHeight="1" x14ac:dyDescent="0.2">
      <c r="D150" s="32"/>
    </row>
    <row r="151" spans="4:4" ht="12" customHeight="1" x14ac:dyDescent="0.2">
      <c r="D151" s="32"/>
    </row>
    <row r="152" spans="4:4" ht="12" customHeight="1" x14ac:dyDescent="0.2">
      <c r="D152" s="32"/>
    </row>
    <row r="153" spans="4:4" ht="12" customHeight="1" x14ac:dyDescent="0.2">
      <c r="D153" s="32"/>
    </row>
    <row r="154" spans="4:4" ht="12" customHeight="1" x14ac:dyDescent="0.2">
      <c r="D154" s="32"/>
    </row>
    <row r="155" spans="4:4" ht="12" customHeight="1" x14ac:dyDescent="0.2">
      <c r="D155" s="32"/>
    </row>
    <row r="156" spans="4:4" ht="12" customHeight="1" x14ac:dyDescent="0.2">
      <c r="D156" s="32"/>
    </row>
    <row r="157" spans="4:4" ht="12" customHeight="1" x14ac:dyDescent="0.2">
      <c r="D157" s="32"/>
    </row>
    <row r="158" spans="4:4" ht="12" customHeight="1" x14ac:dyDescent="0.2">
      <c r="D158" s="32"/>
    </row>
    <row r="159" spans="4:4" ht="12" customHeight="1" x14ac:dyDescent="0.2">
      <c r="D159" s="32"/>
    </row>
    <row r="160" spans="4:4" ht="12" customHeight="1" x14ac:dyDescent="0.2">
      <c r="D160" s="32"/>
    </row>
    <row r="161" spans="4:4" ht="12" customHeight="1" x14ac:dyDescent="0.2">
      <c r="D161" s="32"/>
    </row>
    <row r="162" spans="4:4" ht="12" customHeight="1" x14ac:dyDescent="0.2">
      <c r="D162" s="32"/>
    </row>
    <row r="163" spans="4:4" ht="12" customHeight="1" x14ac:dyDescent="0.2">
      <c r="D163" s="32"/>
    </row>
    <row r="164" spans="4:4" ht="12" customHeight="1" x14ac:dyDescent="0.2">
      <c r="D164" s="32"/>
    </row>
    <row r="165" spans="4:4" ht="12" customHeight="1" x14ac:dyDescent="0.2">
      <c r="D165" s="32"/>
    </row>
    <row r="166" spans="4:4" ht="12" customHeight="1" x14ac:dyDescent="0.2">
      <c r="D166" s="32"/>
    </row>
    <row r="167" spans="4:4" ht="12" customHeight="1" x14ac:dyDescent="0.2">
      <c r="D167" s="32"/>
    </row>
    <row r="168" spans="4:4" ht="12" customHeight="1" x14ac:dyDescent="0.2">
      <c r="D168" s="32"/>
    </row>
    <row r="169" spans="4:4" ht="12" customHeight="1" x14ac:dyDescent="0.2">
      <c r="D169" s="32"/>
    </row>
    <row r="170" spans="4:4" ht="12" customHeight="1" x14ac:dyDescent="0.2">
      <c r="D170" s="32"/>
    </row>
    <row r="171" spans="4:4" ht="12" customHeight="1" x14ac:dyDescent="0.2">
      <c r="D171" s="32"/>
    </row>
    <row r="172" spans="4:4" ht="12" customHeight="1" x14ac:dyDescent="0.2">
      <c r="D172" s="32"/>
    </row>
    <row r="173" spans="4:4" ht="12" customHeight="1" x14ac:dyDescent="0.2">
      <c r="D173" s="32"/>
    </row>
    <row r="174" spans="4:4" ht="12" customHeight="1" x14ac:dyDescent="0.2">
      <c r="D174" s="32"/>
    </row>
    <row r="175" spans="4:4" ht="12" customHeight="1" x14ac:dyDescent="0.2">
      <c r="D175" s="32"/>
    </row>
    <row r="176" spans="4:4" ht="12" customHeight="1" x14ac:dyDescent="0.2">
      <c r="D176" s="32"/>
    </row>
    <row r="177" spans="4:4" ht="12" customHeight="1" x14ac:dyDescent="0.2">
      <c r="D177" s="32"/>
    </row>
    <row r="178" spans="4:4" ht="12" customHeight="1" x14ac:dyDescent="0.2">
      <c r="D178" s="32"/>
    </row>
    <row r="179" spans="4:4" ht="12" customHeight="1" x14ac:dyDescent="0.2">
      <c r="D179" s="32"/>
    </row>
    <row r="180" spans="4:4" ht="12" customHeight="1" x14ac:dyDescent="0.2">
      <c r="D180" s="32"/>
    </row>
    <row r="181" spans="4:4" ht="12" customHeight="1" x14ac:dyDescent="0.2">
      <c r="D181" s="32"/>
    </row>
    <row r="182" spans="4:4" ht="12" customHeight="1" x14ac:dyDescent="0.2">
      <c r="D182" s="32"/>
    </row>
    <row r="183" spans="4:4" ht="12" customHeight="1" x14ac:dyDescent="0.2">
      <c r="D183" s="32"/>
    </row>
    <row r="184" spans="4:4" ht="12" customHeight="1" x14ac:dyDescent="0.2">
      <c r="D184" s="32"/>
    </row>
    <row r="185" spans="4:4" ht="12" customHeight="1" x14ac:dyDescent="0.2">
      <c r="D185" s="32"/>
    </row>
    <row r="186" spans="4:4" ht="12" customHeight="1" x14ac:dyDescent="0.2">
      <c r="D186" s="32"/>
    </row>
    <row r="187" spans="4:4" ht="12" customHeight="1" x14ac:dyDescent="0.2">
      <c r="D187" s="32"/>
    </row>
    <row r="188" spans="4:4" ht="12" customHeight="1" x14ac:dyDescent="0.2">
      <c r="D188" s="32"/>
    </row>
    <row r="189" spans="4:4" ht="12" customHeight="1" x14ac:dyDescent="0.2">
      <c r="D189" s="32"/>
    </row>
    <row r="190" spans="4:4" ht="12" customHeight="1" x14ac:dyDescent="0.2">
      <c r="D190" s="32"/>
    </row>
    <row r="191" spans="4:4" ht="12" customHeight="1" x14ac:dyDescent="0.2">
      <c r="D191" s="32"/>
    </row>
    <row r="192" spans="4:4" ht="12" customHeight="1" x14ac:dyDescent="0.2">
      <c r="D192" s="32"/>
    </row>
    <row r="193" spans="4:4" ht="12" customHeight="1" x14ac:dyDescent="0.2">
      <c r="D193" s="32"/>
    </row>
    <row r="194" spans="4:4" ht="12" customHeight="1" x14ac:dyDescent="0.2">
      <c r="D194" s="32"/>
    </row>
    <row r="195" spans="4:4" ht="12" customHeight="1" x14ac:dyDescent="0.2">
      <c r="D195" s="32"/>
    </row>
    <row r="196" spans="4:4" ht="12" customHeight="1" x14ac:dyDescent="0.2">
      <c r="D196" s="32"/>
    </row>
    <row r="197" spans="4:4" ht="12" customHeight="1" x14ac:dyDescent="0.2">
      <c r="D197" s="32"/>
    </row>
    <row r="198" spans="4:4" ht="12" customHeight="1" x14ac:dyDescent="0.2">
      <c r="D198" s="32"/>
    </row>
    <row r="199" spans="4:4" ht="12" customHeight="1" x14ac:dyDescent="0.2">
      <c r="D199" s="32"/>
    </row>
    <row r="200" spans="4:4" ht="12" customHeight="1" x14ac:dyDescent="0.2">
      <c r="D200" s="32"/>
    </row>
    <row r="201" spans="4:4" ht="12" customHeight="1" x14ac:dyDescent="0.2">
      <c r="D201" s="32"/>
    </row>
    <row r="202" spans="4:4" ht="12" customHeight="1" x14ac:dyDescent="0.2">
      <c r="D202" s="32"/>
    </row>
    <row r="203" spans="4:4" ht="12" customHeight="1" x14ac:dyDescent="0.2">
      <c r="D203" s="32"/>
    </row>
    <row r="204" spans="4:4" ht="12" customHeight="1" x14ac:dyDescent="0.2">
      <c r="D204" s="32"/>
    </row>
    <row r="205" spans="4:4" ht="12" customHeight="1" x14ac:dyDescent="0.2">
      <c r="D205" s="32"/>
    </row>
    <row r="206" spans="4:4" ht="12" customHeight="1" x14ac:dyDescent="0.2">
      <c r="D206" s="32"/>
    </row>
    <row r="207" spans="4:4" ht="12" customHeight="1" x14ac:dyDescent="0.2">
      <c r="D207" s="32"/>
    </row>
    <row r="208" spans="4:4" ht="12" customHeight="1" x14ac:dyDescent="0.2">
      <c r="D208" s="32"/>
    </row>
    <row r="209" spans="4:4" ht="12" customHeight="1" x14ac:dyDescent="0.2">
      <c r="D209" s="32"/>
    </row>
    <row r="210" spans="4:4" ht="12" customHeight="1" x14ac:dyDescent="0.2">
      <c r="D210" s="32"/>
    </row>
    <row r="211" spans="4:4" ht="12" customHeight="1" x14ac:dyDescent="0.2">
      <c r="D211" s="32"/>
    </row>
    <row r="212" spans="4:4" ht="12" customHeight="1" x14ac:dyDescent="0.2">
      <c r="D212" s="32"/>
    </row>
    <row r="213" spans="4:4" ht="12" customHeight="1" x14ac:dyDescent="0.2">
      <c r="D213" s="32"/>
    </row>
    <row r="214" spans="4:4" ht="12" customHeight="1" x14ac:dyDescent="0.2">
      <c r="D214" s="32"/>
    </row>
    <row r="215" spans="4:4" ht="12" customHeight="1" x14ac:dyDescent="0.2">
      <c r="D215" s="32"/>
    </row>
    <row r="216" spans="4:4" ht="12" customHeight="1" x14ac:dyDescent="0.2">
      <c r="D216" s="32"/>
    </row>
    <row r="217" spans="4:4" ht="12" customHeight="1" x14ac:dyDescent="0.2">
      <c r="D217" s="32"/>
    </row>
    <row r="218" spans="4:4" ht="12" customHeight="1" x14ac:dyDescent="0.2">
      <c r="D218" s="32"/>
    </row>
    <row r="219" spans="4:4" ht="12" customHeight="1" x14ac:dyDescent="0.2">
      <c r="D219" s="32"/>
    </row>
    <row r="220" spans="4:4" ht="12" customHeight="1" x14ac:dyDescent="0.2">
      <c r="D220" s="32"/>
    </row>
    <row r="221" spans="4:4" ht="12" customHeight="1" x14ac:dyDescent="0.2">
      <c r="D221" s="32"/>
    </row>
    <row r="222" spans="4:4" ht="12" customHeight="1" x14ac:dyDescent="0.2">
      <c r="D222" s="32"/>
    </row>
    <row r="223" spans="4:4" ht="12" customHeight="1" x14ac:dyDescent="0.2">
      <c r="D223" s="32"/>
    </row>
    <row r="224" spans="4:4" ht="12" customHeight="1" x14ac:dyDescent="0.2">
      <c r="D224" s="32"/>
    </row>
    <row r="225" spans="4:4" ht="12" customHeight="1" x14ac:dyDescent="0.2">
      <c r="D225" s="32"/>
    </row>
    <row r="226" spans="4:4" ht="12" customHeight="1" x14ac:dyDescent="0.2">
      <c r="D226" s="32"/>
    </row>
    <row r="227" spans="4:4" ht="12" customHeight="1" x14ac:dyDescent="0.2">
      <c r="D227" s="32"/>
    </row>
    <row r="228" spans="4:4" ht="12" customHeight="1" x14ac:dyDescent="0.2">
      <c r="D228" s="32"/>
    </row>
    <row r="229" spans="4:4" ht="12" customHeight="1" x14ac:dyDescent="0.2">
      <c r="D229" s="32"/>
    </row>
    <row r="230" spans="4:4" ht="12" customHeight="1" x14ac:dyDescent="0.2">
      <c r="D230" s="32"/>
    </row>
    <row r="231" spans="4:4" ht="12" customHeight="1" x14ac:dyDescent="0.2">
      <c r="D231" s="32"/>
    </row>
    <row r="232" spans="4:4" ht="12" customHeight="1" x14ac:dyDescent="0.2">
      <c r="D232" s="32"/>
    </row>
    <row r="233" spans="4:4" ht="12" customHeight="1" x14ac:dyDescent="0.2">
      <c r="D233" s="32"/>
    </row>
    <row r="234" spans="4:4" ht="12" customHeight="1" x14ac:dyDescent="0.2">
      <c r="D234" s="32"/>
    </row>
    <row r="235" spans="4:4" ht="12" customHeight="1" x14ac:dyDescent="0.2">
      <c r="D235" s="32"/>
    </row>
    <row r="236" spans="4:4" ht="12" customHeight="1" x14ac:dyDescent="0.2">
      <c r="D236" s="32"/>
    </row>
    <row r="237" spans="4:4" ht="12" customHeight="1" x14ac:dyDescent="0.2">
      <c r="D237" s="32"/>
    </row>
    <row r="238" spans="4:4" ht="12" customHeight="1" x14ac:dyDescent="0.2">
      <c r="D238" s="32"/>
    </row>
    <row r="239" spans="4:4" ht="12" customHeight="1" x14ac:dyDescent="0.2">
      <c r="D239" s="32"/>
    </row>
    <row r="240" spans="4:4" ht="12" customHeight="1" x14ac:dyDescent="0.2">
      <c r="D240" s="32"/>
    </row>
    <row r="241" spans="4:4" ht="12" customHeight="1" x14ac:dyDescent="0.2">
      <c r="D241" s="32"/>
    </row>
    <row r="242" spans="4:4" ht="12" customHeight="1" x14ac:dyDescent="0.2">
      <c r="D242" s="32"/>
    </row>
    <row r="243" spans="4:4" ht="12" customHeight="1" x14ac:dyDescent="0.2">
      <c r="D243" s="32"/>
    </row>
    <row r="244" spans="4:4" ht="12" customHeight="1" x14ac:dyDescent="0.2">
      <c r="D244" s="32"/>
    </row>
    <row r="245" spans="4:4" ht="12" customHeight="1" x14ac:dyDescent="0.2">
      <c r="D245" s="32"/>
    </row>
    <row r="246" spans="4:4" ht="12" customHeight="1" x14ac:dyDescent="0.2">
      <c r="D246" s="32"/>
    </row>
    <row r="247" spans="4:4" ht="12" customHeight="1" x14ac:dyDescent="0.2">
      <c r="D247" s="32"/>
    </row>
    <row r="248" spans="4:4" ht="12" customHeight="1" x14ac:dyDescent="0.2">
      <c r="D248" s="32"/>
    </row>
    <row r="249" spans="4:4" ht="12" customHeight="1" x14ac:dyDescent="0.2">
      <c r="D249" s="32"/>
    </row>
    <row r="250" spans="4:4" ht="12" customHeight="1" x14ac:dyDescent="0.2">
      <c r="D250" s="32"/>
    </row>
    <row r="251" spans="4:4" ht="12" customHeight="1" x14ac:dyDescent="0.2">
      <c r="D251" s="32"/>
    </row>
    <row r="252" spans="4:4" ht="12" customHeight="1" x14ac:dyDescent="0.2">
      <c r="D252" s="32"/>
    </row>
    <row r="253" spans="4:4" ht="12" customHeight="1" x14ac:dyDescent="0.2">
      <c r="D253" s="32"/>
    </row>
    <row r="254" spans="4:4" ht="12" customHeight="1" x14ac:dyDescent="0.2">
      <c r="D254" s="32"/>
    </row>
    <row r="255" spans="4:4" ht="12" customHeight="1" x14ac:dyDescent="0.2">
      <c r="D255" s="32"/>
    </row>
    <row r="256" spans="4:4" ht="12" customHeight="1" x14ac:dyDescent="0.2">
      <c r="D256" s="32"/>
    </row>
    <row r="257" spans="4:4" ht="12" customHeight="1" x14ac:dyDescent="0.2">
      <c r="D257" s="32"/>
    </row>
    <row r="258" spans="4:4" ht="12" customHeight="1" x14ac:dyDescent="0.2">
      <c r="D258" s="32"/>
    </row>
    <row r="259" spans="4:4" ht="12" customHeight="1" x14ac:dyDescent="0.2">
      <c r="D259" s="32"/>
    </row>
    <row r="260" spans="4:4" ht="12" customHeight="1" x14ac:dyDescent="0.2">
      <c r="D260" s="32"/>
    </row>
    <row r="261" spans="4:4" ht="12" customHeight="1" x14ac:dyDescent="0.2">
      <c r="D261" s="32"/>
    </row>
    <row r="262" spans="4:4" ht="12" customHeight="1" x14ac:dyDescent="0.2">
      <c r="D262" s="32"/>
    </row>
    <row r="263" spans="4:4" ht="12" customHeight="1" x14ac:dyDescent="0.2">
      <c r="D263" s="32"/>
    </row>
    <row r="264" spans="4:4" ht="12" customHeight="1" x14ac:dyDescent="0.2">
      <c r="D264" s="32"/>
    </row>
    <row r="265" spans="4:4" ht="12" customHeight="1" x14ac:dyDescent="0.2">
      <c r="D265" s="32"/>
    </row>
    <row r="266" spans="4:4" ht="12" customHeight="1" x14ac:dyDescent="0.2">
      <c r="D266" s="32"/>
    </row>
    <row r="267" spans="4:4" ht="12" customHeight="1" x14ac:dyDescent="0.2">
      <c r="D267" s="32"/>
    </row>
    <row r="268" spans="4:4" ht="12" customHeight="1" x14ac:dyDescent="0.2">
      <c r="D268" s="32"/>
    </row>
    <row r="269" spans="4:4" ht="12" customHeight="1" x14ac:dyDescent="0.2">
      <c r="D269" s="32"/>
    </row>
    <row r="270" spans="4:4" ht="12" customHeight="1" x14ac:dyDescent="0.2">
      <c r="D270" s="32"/>
    </row>
    <row r="271" spans="4:4" ht="12" customHeight="1" x14ac:dyDescent="0.2">
      <c r="D271" s="32"/>
    </row>
    <row r="272" spans="4:4" ht="12" customHeight="1" x14ac:dyDescent="0.2">
      <c r="D272" s="32"/>
    </row>
    <row r="273" spans="4:4" ht="12" customHeight="1" x14ac:dyDescent="0.2">
      <c r="D273" s="32"/>
    </row>
    <row r="274" spans="4:4" ht="12" customHeight="1" x14ac:dyDescent="0.2">
      <c r="D274" s="32"/>
    </row>
    <row r="275" spans="4:4" ht="12" customHeight="1" x14ac:dyDescent="0.2">
      <c r="D275" s="32"/>
    </row>
    <row r="276" spans="4:4" ht="12" customHeight="1" x14ac:dyDescent="0.2">
      <c r="D276" s="32"/>
    </row>
    <row r="277" spans="4:4" ht="12" customHeight="1" x14ac:dyDescent="0.2">
      <c r="D277" s="32"/>
    </row>
    <row r="278" spans="4:4" ht="12" customHeight="1" x14ac:dyDescent="0.2">
      <c r="D278" s="32"/>
    </row>
    <row r="279" spans="4:4" ht="12" customHeight="1" x14ac:dyDescent="0.2">
      <c r="D279" s="32"/>
    </row>
    <row r="280" spans="4:4" ht="12" customHeight="1" x14ac:dyDescent="0.2">
      <c r="D280" s="32"/>
    </row>
    <row r="281" spans="4:4" ht="12" customHeight="1" x14ac:dyDescent="0.2">
      <c r="D281" s="32"/>
    </row>
    <row r="282" spans="4:4" ht="12" customHeight="1" x14ac:dyDescent="0.2">
      <c r="D282" s="32"/>
    </row>
    <row r="283" spans="4:4" ht="12" customHeight="1" x14ac:dyDescent="0.2">
      <c r="D283" s="32"/>
    </row>
    <row r="284" spans="4:4" ht="12" customHeight="1" x14ac:dyDescent="0.2">
      <c r="D284" s="32"/>
    </row>
    <row r="285" spans="4:4" ht="12" customHeight="1" x14ac:dyDescent="0.2">
      <c r="D285" s="32"/>
    </row>
    <row r="286" spans="4:4" ht="12" customHeight="1" x14ac:dyDescent="0.2">
      <c r="D286" s="32"/>
    </row>
    <row r="287" spans="4:4" ht="12" customHeight="1" x14ac:dyDescent="0.2">
      <c r="D287" s="32"/>
    </row>
    <row r="288" spans="4:4" ht="12" customHeight="1" x14ac:dyDescent="0.2">
      <c r="D288" s="32"/>
    </row>
    <row r="289" spans="4:4" ht="12" customHeight="1" x14ac:dyDescent="0.2">
      <c r="D289" s="32"/>
    </row>
    <row r="290" spans="4:4" ht="12" customHeight="1" x14ac:dyDescent="0.2">
      <c r="D290" s="32"/>
    </row>
    <row r="291" spans="4:4" ht="12" customHeight="1" x14ac:dyDescent="0.2">
      <c r="D291" s="32"/>
    </row>
    <row r="292" spans="4:4" ht="12" customHeight="1" x14ac:dyDescent="0.2">
      <c r="D292" s="32"/>
    </row>
    <row r="293" spans="4:4" ht="12" customHeight="1" x14ac:dyDescent="0.2">
      <c r="D293" s="32"/>
    </row>
    <row r="294" spans="4:4" ht="12" customHeight="1" x14ac:dyDescent="0.2">
      <c r="D294" s="32"/>
    </row>
    <row r="295" spans="4:4" ht="12" customHeight="1" x14ac:dyDescent="0.2">
      <c r="D295" s="32"/>
    </row>
    <row r="296" spans="4:4" ht="12" customHeight="1" x14ac:dyDescent="0.2">
      <c r="D296" s="32"/>
    </row>
    <row r="297" spans="4:4" ht="12" customHeight="1" x14ac:dyDescent="0.2">
      <c r="D297" s="32"/>
    </row>
    <row r="298" spans="4:4" ht="12" customHeight="1" x14ac:dyDescent="0.2">
      <c r="D298" s="32"/>
    </row>
    <row r="299" spans="4:4" ht="12" customHeight="1" x14ac:dyDescent="0.2">
      <c r="D299" s="32"/>
    </row>
    <row r="300" spans="4:4" ht="12" customHeight="1" x14ac:dyDescent="0.2">
      <c r="D300" s="32"/>
    </row>
    <row r="301" spans="4:4" ht="12" customHeight="1" x14ac:dyDescent="0.2">
      <c r="D301" s="32"/>
    </row>
    <row r="302" spans="4:4" ht="12" customHeight="1" x14ac:dyDescent="0.2">
      <c r="D302" s="32"/>
    </row>
    <row r="303" spans="4:4" ht="12" customHeight="1" x14ac:dyDescent="0.2">
      <c r="D303" s="32"/>
    </row>
    <row r="304" spans="4:4" ht="12" customHeight="1" x14ac:dyDescent="0.2">
      <c r="D304" s="32"/>
    </row>
    <row r="305" spans="4:4" ht="12" customHeight="1" x14ac:dyDescent="0.2">
      <c r="D305" s="32"/>
    </row>
    <row r="306" spans="4:4" ht="12" customHeight="1" x14ac:dyDescent="0.2">
      <c r="D306" s="32"/>
    </row>
    <row r="307" spans="4:4" ht="12" customHeight="1" x14ac:dyDescent="0.2">
      <c r="D307" s="32"/>
    </row>
    <row r="308" spans="4:4" ht="12" customHeight="1" x14ac:dyDescent="0.2">
      <c r="D308" s="32"/>
    </row>
    <row r="309" spans="4:4" ht="12" customHeight="1" x14ac:dyDescent="0.2">
      <c r="D309" s="32"/>
    </row>
    <row r="310" spans="4:4" ht="12" customHeight="1" x14ac:dyDescent="0.2">
      <c r="D310" s="32"/>
    </row>
    <row r="311" spans="4:4" ht="12" customHeight="1" x14ac:dyDescent="0.2">
      <c r="D311" s="32"/>
    </row>
    <row r="312" spans="4:4" ht="12" customHeight="1" x14ac:dyDescent="0.2">
      <c r="D312" s="32"/>
    </row>
    <row r="313" spans="4:4" ht="12" customHeight="1" x14ac:dyDescent="0.2">
      <c r="D313" s="32"/>
    </row>
    <row r="314" spans="4:4" ht="12" customHeight="1" x14ac:dyDescent="0.2">
      <c r="D314" s="32"/>
    </row>
    <row r="315" spans="4:4" ht="12" customHeight="1" x14ac:dyDescent="0.2">
      <c r="D315" s="32"/>
    </row>
    <row r="316" spans="4:4" ht="12" customHeight="1" x14ac:dyDescent="0.2">
      <c r="D316" s="32"/>
    </row>
    <row r="317" spans="4:4" ht="12" customHeight="1" x14ac:dyDescent="0.2">
      <c r="D317" s="32"/>
    </row>
    <row r="318" spans="4:4" ht="12" customHeight="1" x14ac:dyDescent="0.2">
      <c r="D318" s="32"/>
    </row>
    <row r="319" spans="4:4" ht="12" customHeight="1" x14ac:dyDescent="0.2">
      <c r="D319" s="32"/>
    </row>
    <row r="320" spans="4:4" ht="12" customHeight="1" x14ac:dyDescent="0.2">
      <c r="D320" s="32"/>
    </row>
    <row r="321" spans="4:4" ht="12" customHeight="1" x14ac:dyDescent="0.2">
      <c r="D321" s="32"/>
    </row>
    <row r="322" spans="4:4" ht="12" customHeight="1" x14ac:dyDescent="0.2">
      <c r="D322" s="32"/>
    </row>
    <row r="323" spans="4:4" ht="12" customHeight="1" x14ac:dyDescent="0.2">
      <c r="D323" s="32"/>
    </row>
    <row r="324" spans="4:4" ht="12" customHeight="1" x14ac:dyDescent="0.2">
      <c r="D324" s="32"/>
    </row>
    <row r="325" spans="4:4" ht="12" customHeight="1" x14ac:dyDescent="0.2">
      <c r="D325" s="32"/>
    </row>
    <row r="326" spans="4:4" ht="12" customHeight="1" x14ac:dyDescent="0.2">
      <c r="D326" s="32"/>
    </row>
    <row r="327" spans="4:4" ht="12" customHeight="1" x14ac:dyDescent="0.2">
      <c r="D327" s="32"/>
    </row>
    <row r="328" spans="4:4" ht="12" customHeight="1" x14ac:dyDescent="0.2">
      <c r="D328" s="32"/>
    </row>
    <row r="329" spans="4:4" ht="12" customHeight="1" x14ac:dyDescent="0.2">
      <c r="D329" s="32"/>
    </row>
    <row r="330" spans="4:4" ht="12" customHeight="1" x14ac:dyDescent="0.2">
      <c r="D330" s="32"/>
    </row>
    <row r="331" spans="4:4" ht="12" customHeight="1" x14ac:dyDescent="0.2">
      <c r="D331" s="32"/>
    </row>
    <row r="332" spans="4:4" ht="12" customHeight="1" x14ac:dyDescent="0.2">
      <c r="D332" s="32"/>
    </row>
    <row r="333" spans="4:4" ht="12" customHeight="1" x14ac:dyDescent="0.2">
      <c r="D333" s="32"/>
    </row>
    <row r="334" spans="4:4" ht="12" customHeight="1" x14ac:dyDescent="0.2">
      <c r="D334" s="32"/>
    </row>
    <row r="335" spans="4:4" ht="12" customHeight="1" x14ac:dyDescent="0.2">
      <c r="D335" s="32"/>
    </row>
    <row r="336" spans="4:4" ht="12" customHeight="1" x14ac:dyDescent="0.2">
      <c r="D336" s="32"/>
    </row>
    <row r="337" spans="4:4" ht="12" customHeight="1" x14ac:dyDescent="0.2">
      <c r="D337" s="32"/>
    </row>
    <row r="338" spans="4:4" ht="12" customHeight="1" x14ac:dyDescent="0.2">
      <c r="D338" s="32"/>
    </row>
    <row r="339" spans="4:4" ht="12" customHeight="1" x14ac:dyDescent="0.2">
      <c r="D339" s="32"/>
    </row>
    <row r="340" spans="4:4" ht="12" customHeight="1" x14ac:dyDescent="0.2">
      <c r="D340" s="32"/>
    </row>
    <row r="341" spans="4:4" ht="12" customHeight="1" x14ac:dyDescent="0.2">
      <c r="D341" s="32"/>
    </row>
    <row r="342" spans="4:4" ht="12" customHeight="1" x14ac:dyDescent="0.2">
      <c r="D342" s="32"/>
    </row>
    <row r="343" spans="4:4" ht="12" customHeight="1" x14ac:dyDescent="0.2">
      <c r="D343" s="32"/>
    </row>
    <row r="344" spans="4:4" ht="12" customHeight="1" x14ac:dyDescent="0.2">
      <c r="D344" s="32"/>
    </row>
    <row r="345" spans="4:4" ht="12" customHeight="1" x14ac:dyDescent="0.2">
      <c r="D345" s="32"/>
    </row>
    <row r="346" spans="4:4" ht="12" customHeight="1" x14ac:dyDescent="0.2">
      <c r="D346" s="32"/>
    </row>
    <row r="347" spans="4:4" ht="12" customHeight="1" x14ac:dyDescent="0.2">
      <c r="D347" s="32"/>
    </row>
    <row r="348" spans="4:4" ht="12" customHeight="1" x14ac:dyDescent="0.2">
      <c r="D348" s="32"/>
    </row>
    <row r="349" spans="4:4" ht="12" customHeight="1" x14ac:dyDescent="0.2">
      <c r="D349" s="32"/>
    </row>
    <row r="350" spans="4:4" ht="12" customHeight="1" x14ac:dyDescent="0.2">
      <c r="D350" s="32"/>
    </row>
    <row r="351" spans="4:4" ht="12" customHeight="1" x14ac:dyDescent="0.2">
      <c r="D351" s="32"/>
    </row>
    <row r="352" spans="4:4" ht="12" customHeight="1" x14ac:dyDescent="0.2">
      <c r="D352" s="32"/>
    </row>
    <row r="353" spans="4:4" ht="12" customHeight="1" x14ac:dyDescent="0.2">
      <c r="D353" s="32"/>
    </row>
    <row r="354" spans="4:4" ht="12" customHeight="1" x14ac:dyDescent="0.2">
      <c r="D354" s="32"/>
    </row>
    <row r="355" spans="4:4" ht="12" customHeight="1" x14ac:dyDescent="0.2">
      <c r="D355" s="32"/>
    </row>
    <row r="356" spans="4:4" ht="12" customHeight="1" x14ac:dyDescent="0.2">
      <c r="D356" s="32"/>
    </row>
    <row r="357" spans="4:4" ht="12" customHeight="1" x14ac:dyDescent="0.2">
      <c r="D357" s="32"/>
    </row>
    <row r="358" spans="4:4" ht="12" customHeight="1" x14ac:dyDescent="0.2">
      <c r="D358" s="32"/>
    </row>
    <row r="359" spans="4:4" ht="12" customHeight="1" x14ac:dyDescent="0.2">
      <c r="D359" s="32"/>
    </row>
    <row r="360" spans="4:4" ht="12" customHeight="1" x14ac:dyDescent="0.2">
      <c r="D360" s="32"/>
    </row>
    <row r="361" spans="4:4" ht="12" customHeight="1" x14ac:dyDescent="0.2">
      <c r="D361" s="32"/>
    </row>
    <row r="362" spans="4:4" ht="12" customHeight="1" x14ac:dyDescent="0.2">
      <c r="D362" s="32"/>
    </row>
    <row r="363" spans="4:4" ht="12" customHeight="1" x14ac:dyDescent="0.2">
      <c r="D363" s="32"/>
    </row>
    <row r="364" spans="4:4" ht="12" customHeight="1" x14ac:dyDescent="0.2">
      <c r="D364" s="32"/>
    </row>
    <row r="365" spans="4:4" ht="12" customHeight="1" x14ac:dyDescent="0.2">
      <c r="D365" s="32"/>
    </row>
    <row r="366" spans="4:4" ht="12" customHeight="1" x14ac:dyDescent="0.2">
      <c r="D366" s="32"/>
    </row>
    <row r="367" spans="4:4" ht="12" customHeight="1" x14ac:dyDescent="0.2">
      <c r="D367" s="32"/>
    </row>
    <row r="368" spans="4:4" ht="12" customHeight="1" x14ac:dyDescent="0.2">
      <c r="D368" s="32"/>
    </row>
    <row r="369" spans="4:4" ht="12" customHeight="1" x14ac:dyDescent="0.2">
      <c r="D369" s="32"/>
    </row>
    <row r="370" spans="4:4" ht="12" customHeight="1" x14ac:dyDescent="0.2">
      <c r="D370" s="32"/>
    </row>
    <row r="371" spans="4:4" ht="12" customHeight="1" x14ac:dyDescent="0.2">
      <c r="D371" s="32"/>
    </row>
    <row r="372" spans="4:4" ht="12" customHeight="1" x14ac:dyDescent="0.2">
      <c r="D372" s="32"/>
    </row>
    <row r="373" spans="4:4" ht="12" customHeight="1" x14ac:dyDescent="0.2">
      <c r="D373" s="32"/>
    </row>
    <row r="374" spans="4:4" ht="12" customHeight="1" x14ac:dyDescent="0.2">
      <c r="D374" s="32"/>
    </row>
    <row r="375" spans="4:4" ht="12" customHeight="1" x14ac:dyDescent="0.2">
      <c r="D375" s="32"/>
    </row>
    <row r="376" spans="4:4" ht="12" customHeight="1" x14ac:dyDescent="0.2">
      <c r="D376" s="32"/>
    </row>
    <row r="377" spans="4:4" ht="12" customHeight="1" x14ac:dyDescent="0.2">
      <c r="D377" s="32"/>
    </row>
    <row r="378" spans="4:4" ht="12" customHeight="1" x14ac:dyDescent="0.2">
      <c r="D378" s="32"/>
    </row>
    <row r="379" spans="4:4" ht="12" customHeight="1" x14ac:dyDescent="0.2">
      <c r="D379" s="32"/>
    </row>
    <row r="380" spans="4:4" ht="12" customHeight="1" x14ac:dyDescent="0.2">
      <c r="D380" s="32"/>
    </row>
    <row r="381" spans="4:4" ht="12" customHeight="1" x14ac:dyDescent="0.2">
      <c r="D381" s="32"/>
    </row>
    <row r="382" spans="4:4" ht="12" customHeight="1" x14ac:dyDescent="0.2">
      <c r="D382" s="32"/>
    </row>
    <row r="383" spans="4:4" ht="12" customHeight="1" x14ac:dyDescent="0.2">
      <c r="D383" s="32"/>
    </row>
    <row r="384" spans="4:4" ht="12" customHeight="1" x14ac:dyDescent="0.2">
      <c r="D384" s="32"/>
    </row>
    <row r="385" spans="4:4" ht="12" customHeight="1" x14ac:dyDescent="0.2">
      <c r="D385" s="32"/>
    </row>
    <row r="386" spans="4:4" ht="12" customHeight="1" x14ac:dyDescent="0.2">
      <c r="D386" s="32"/>
    </row>
    <row r="387" spans="4:4" ht="12" customHeight="1" x14ac:dyDescent="0.2">
      <c r="D387" s="32"/>
    </row>
    <row r="388" spans="4:4" ht="12" customHeight="1" x14ac:dyDescent="0.2">
      <c r="D388" s="32"/>
    </row>
    <row r="389" spans="4:4" ht="12" customHeight="1" x14ac:dyDescent="0.2">
      <c r="D389" s="32"/>
    </row>
    <row r="390" spans="4:4" ht="12" customHeight="1" x14ac:dyDescent="0.2">
      <c r="D390" s="32"/>
    </row>
    <row r="391" spans="4:4" ht="12" customHeight="1" x14ac:dyDescent="0.2">
      <c r="D391" s="32"/>
    </row>
    <row r="392" spans="4:4" ht="12" customHeight="1" x14ac:dyDescent="0.2">
      <c r="D392" s="32"/>
    </row>
    <row r="393" spans="4:4" ht="12" customHeight="1" x14ac:dyDescent="0.2">
      <c r="D393" s="32"/>
    </row>
    <row r="394" spans="4:4" ht="12" customHeight="1" x14ac:dyDescent="0.2">
      <c r="D394" s="32"/>
    </row>
    <row r="395" spans="4:4" ht="12" customHeight="1" x14ac:dyDescent="0.2">
      <c r="D395" s="32"/>
    </row>
    <row r="396" spans="4:4" ht="12" customHeight="1" x14ac:dyDescent="0.2">
      <c r="D396" s="32"/>
    </row>
    <row r="397" spans="4:4" ht="12" customHeight="1" x14ac:dyDescent="0.2">
      <c r="D397" s="32"/>
    </row>
    <row r="398" spans="4:4" ht="12" customHeight="1" x14ac:dyDescent="0.2">
      <c r="D398" s="32"/>
    </row>
    <row r="399" spans="4:4" ht="12" customHeight="1" x14ac:dyDescent="0.2">
      <c r="D399" s="32"/>
    </row>
    <row r="400" spans="4:4" ht="12" customHeight="1" x14ac:dyDescent="0.2">
      <c r="D400" s="32"/>
    </row>
    <row r="401" spans="4:4" ht="12" customHeight="1" x14ac:dyDescent="0.2">
      <c r="D401" s="32"/>
    </row>
    <row r="402" spans="4:4" ht="12" customHeight="1" x14ac:dyDescent="0.2">
      <c r="D402" s="32"/>
    </row>
    <row r="403" spans="4:4" ht="12" customHeight="1" x14ac:dyDescent="0.2">
      <c r="D403" s="32"/>
    </row>
    <row r="404" spans="4:4" ht="12" customHeight="1" x14ac:dyDescent="0.2">
      <c r="D404" s="32"/>
    </row>
    <row r="405" spans="4:4" ht="12" customHeight="1" x14ac:dyDescent="0.2">
      <c r="D405" s="32"/>
    </row>
    <row r="406" spans="4:4" ht="12" customHeight="1" x14ac:dyDescent="0.2">
      <c r="D406" s="32"/>
    </row>
    <row r="407" spans="4:4" ht="12" customHeight="1" x14ac:dyDescent="0.2">
      <c r="D407" s="32"/>
    </row>
    <row r="408" spans="4:4" ht="12" customHeight="1" x14ac:dyDescent="0.2">
      <c r="D408" s="32"/>
    </row>
    <row r="409" spans="4:4" ht="12" customHeight="1" x14ac:dyDescent="0.2">
      <c r="D409" s="32"/>
    </row>
    <row r="410" spans="4:4" ht="12" customHeight="1" x14ac:dyDescent="0.2">
      <c r="D410" s="32"/>
    </row>
    <row r="411" spans="4:4" ht="12" customHeight="1" x14ac:dyDescent="0.2">
      <c r="D411" s="32"/>
    </row>
    <row r="412" spans="4:4" ht="12" customHeight="1" x14ac:dyDescent="0.2">
      <c r="D412" s="32"/>
    </row>
    <row r="413" spans="4:4" ht="12" customHeight="1" x14ac:dyDescent="0.2">
      <c r="D413" s="32"/>
    </row>
    <row r="414" spans="4:4" ht="12" customHeight="1" x14ac:dyDescent="0.2">
      <c r="D414" s="32"/>
    </row>
    <row r="415" spans="4:4" ht="12" customHeight="1" x14ac:dyDescent="0.2">
      <c r="D415" s="32"/>
    </row>
    <row r="416" spans="4:4" ht="12" customHeight="1" x14ac:dyDescent="0.2">
      <c r="D416" s="32"/>
    </row>
    <row r="417" spans="4:4" ht="12" customHeight="1" x14ac:dyDescent="0.2">
      <c r="D417" s="32"/>
    </row>
    <row r="418" spans="4:4" ht="12" customHeight="1" x14ac:dyDescent="0.2">
      <c r="D418" s="32"/>
    </row>
    <row r="419" spans="4:4" ht="12" customHeight="1" x14ac:dyDescent="0.2">
      <c r="D419" s="32"/>
    </row>
    <row r="420" spans="4:4" ht="12" customHeight="1" x14ac:dyDescent="0.2">
      <c r="D420" s="32"/>
    </row>
    <row r="421" spans="4:4" ht="12" customHeight="1" x14ac:dyDescent="0.2">
      <c r="D421" s="32"/>
    </row>
    <row r="422" spans="4:4" ht="12" customHeight="1" x14ac:dyDescent="0.2">
      <c r="D422" s="32"/>
    </row>
    <row r="423" spans="4:4" ht="12" customHeight="1" x14ac:dyDescent="0.2">
      <c r="D423" s="32"/>
    </row>
    <row r="424" spans="4:4" ht="12" customHeight="1" x14ac:dyDescent="0.2">
      <c r="D424" s="32"/>
    </row>
    <row r="425" spans="4:4" ht="12" customHeight="1" x14ac:dyDescent="0.2">
      <c r="D425" s="32"/>
    </row>
    <row r="426" spans="4:4" ht="12" customHeight="1" x14ac:dyDescent="0.2">
      <c r="D426" s="32"/>
    </row>
    <row r="427" spans="4:4" ht="12" customHeight="1" x14ac:dyDescent="0.2">
      <c r="D427" s="32"/>
    </row>
    <row r="428" spans="4:4" ht="12" customHeight="1" x14ac:dyDescent="0.2">
      <c r="D428" s="32"/>
    </row>
    <row r="429" spans="4:4" ht="12" customHeight="1" x14ac:dyDescent="0.2">
      <c r="D429" s="32"/>
    </row>
    <row r="430" spans="4:4" ht="12" customHeight="1" x14ac:dyDescent="0.2">
      <c r="D430" s="32"/>
    </row>
    <row r="431" spans="4:4" ht="12" customHeight="1" x14ac:dyDescent="0.2">
      <c r="D431" s="32"/>
    </row>
    <row r="432" spans="4:4" ht="12" customHeight="1" x14ac:dyDescent="0.2">
      <c r="D432" s="32"/>
    </row>
    <row r="433" spans="4:4" ht="12" customHeight="1" x14ac:dyDescent="0.2">
      <c r="D433" s="32"/>
    </row>
    <row r="434" spans="4:4" ht="12" customHeight="1" x14ac:dyDescent="0.2">
      <c r="D434" s="32"/>
    </row>
    <row r="435" spans="4:4" ht="12" customHeight="1" x14ac:dyDescent="0.2">
      <c r="D435" s="32"/>
    </row>
    <row r="436" spans="4:4" ht="12" customHeight="1" x14ac:dyDescent="0.2">
      <c r="D436" s="32"/>
    </row>
    <row r="437" spans="4:4" ht="12" customHeight="1" x14ac:dyDescent="0.2">
      <c r="D437" s="32"/>
    </row>
    <row r="438" spans="4:4" ht="12" customHeight="1" x14ac:dyDescent="0.2">
      <c r="D438" s="32"/>
    </row>
    <row r="439" spans="4:4" ht="12" customHeight="1" x14ac:dyDescent="0.2">
      <c r="D439" s="32"/>
    </row>
    <row r="440" spans="4:4" ht="12" customHeight="1" x14ac:dyDescent="0.2">
      <c r="D440" s="32"/>
    </row>
    <row r="441" spans="4:4" ht="12" customHeight="1" x14ac:dyDescent="0.2">
      <c r="D441" s="32"/>
    </row>
    <row r="442" spans="4:4" ht="12" customHeight="1" x14ac:dyDescent="0.2">
      <c r="D442" s="32"/>
    </row>
    <row r="443" spans="4:4" ht="12" customHeight="1" x14ac:dyDescent="0.2">
      <c r="D443" s="32"/>
    </row>
    <row r="444" spans="4:4" ht="12" customHeight="1" x14ac:dyDescent="0.2">
      <c r="D444" s="32"/>
    </row>
    <row r="445" spans="4:4" ht="12" customHeight="1" x14ac:dyDescent="0.2">
      <c r="D445" s="32"/>
    </row>
    <row r="446" spans="4:4" ht="12" customHeight="1" x14ac:dyDescent="0.2">
      <c r="D446" s="32"/>
    </row>
    <row r="447" spans="4:4" ht="12" customHeight="1" x14ac:dyDescent="0.2">
      <c r="D447" s="32"/>
    </row>
    <row r="448" spans="4:4" ht="12" customHeight="1" x14ac:dyDescent="0.2">
      <c r="D448" s="32"/>
    </row>
    <row r="449" spans="4:4" ht="12" customHeight="1" x14ac:dyDescent="0.2">
      <c r="D449" s="32"/>
    </row>
    <row r="450" spans="4:4" ht="12" customHeight="1" x14ac:dyDescent="0.2">
      <c r="D450" s="32"/>
    </row>
    <row r="451" spans="4:4" ht="12" customHeight="1" x14ac:dyDescent="0.2">
      <c r="D451" s="32"/>
    </row>
    <row r="452" spans="4:4" ht="12" customHeight="1" x14ac:dyDescent="0.2">
      <c r="D452" s="32"/>
    </row>
    <row r="453" spans="4:4" ht="12" customHeight="1" x14ac:dyDescent="0.2">
      <c r="D453" s="32"/>
    </row>
    <row r="454" spans="4:4" ht="12" customHeight="1" x14ac:dyDescent="0.2">
      <c r="D454" s="32"/>
    </row>
    <row r="455" spans="4:4" ht="12" customHeight="1" x14ac:dyDescent="0.2">
      <c r="D455" s="32"/>
    </row>
    <row r="456" spans="4:4" ht="12" customHeight="1" x14ac:dyDescent="0.2">
      <c r="D456" s="32"/>
    </row>
    <row r="457" spans="4:4" ht="12" customHeight="1" x14ac:dyDescent="0.2">
      <c r="D457" s="32"/>
    </row>
    <row r="458" spans="4:4" ht="12" customHeight="1" x14ac:dyDescent="0.2">
      <c r="D458" s="32"/>
    </row>
    <row r="459" spans="4:4" ht="12" customHeight="1" x14ac:dyDescent="0.2">
      <c r="D459" s="32"/>
    </row>
    <row r="460" spans="4:4" ht="12" customHeight="1" x14ac:dyDescent="0.2">
      <c r="D460" s="32"/>
    </row>
    <row r="461" spans="4:4" ht="12" customHeight="1" x14ac:dyDescent="0.2">
      <c r="D461" s="32"/>
    </row>
    <row r="462" spans="4:4" ht="12" customHeight="1" x14ac:dyDescent="0.2">
      <c r="D462" s="32"/>
    </row>
    <row r="463" spans="4:4" ht="12" customHeight="1" x14ac:dyDescent="0.2">
      <c r="D463" s="32"/>
    </row>
    <row r="464" spans="4:4" ht="12" customHeight="1" x14ac:dyDescent="0.2">
      <c r="D464" s="32"/>
    </row>
    <row r="465" spans="4:4" ht="12" customHeight="1" x14ac:dyDescent="0.2">
      <c r="D465" s="32"/>
    </row>
    <row r="466" spans="4:4" ht="12" customHeight="1" x14ac:dyDescent="0.2">
      <c r="D466" s="32"/>
    </row>
    <row r="467" spans="4:4" ht="12" customHeight="1" x14ac:dyDescent="0.2">
      <c r="D467" s="32"/>
    </row>
    <row r="468" spans="4:4" ht="12" customHeight="1" x14ac:dyDescent="0.2">
      <c r="D468" s="32"/>
    </row>
    <row r="469" spans="4:4" ht="12" customHeight="1" x14ac:dyDescent="0.2">
      <c r="D469" s="32"/>
    </row>
    <row r="470" spans="4:4" ht="12" customHeight="1" x14ac:dyDescent="0.2">
      <c r="D470" s="32"/>
    </row>
    <row r="471" spans="4:4" ht="12" customHeight="1" x14ac:dyDescent="0.2">
      <c r="D471" s="32"/>
    </row>
    <row r="472" spans="4:4" ht="12" customHeight="1" x14ac:dyDescent="0.2">
      <c r="D472" s="32"/>
    </row>
    <row r="473" spans="4:4" ht="12" customHeight="1" x14ac:dyDescent="0.2">
      <c r="D473" s="32"/>
    </row>
    <row r="474" spans="4:4" ht="12" customHeight="1" x14ac:dyDescent="0.2">
      <c r="D474" s="32"/>
    </row>
    <row r="475" spans="4:4" ht="12" customHeight="1" x14ac:dyDescent="0.2">
      <c r="D475" s="32"/>
    </row>
    <row r="476" spans="4:4" ht="12" customHeight="1" x14ac:dyDescent="0.2">
      <c r="D476" s="32"/>
    </row>
    <row r="477" spans="4:4" ht="12" customHeight="1" x14ac:dyDescent="0.2">
      <c r="D477" s="32"/>
    </row>
    <row r="478" spans="4:4" ht="12" customHeight="1" x14ac:dyDescent="0.2">
      <c r="D478" s="32"/>
    </row>
    <row r="479" spans="4:4" ht="12" customHeight="1" x14ac:dyDescent="0.2">
      <c r="D479" s="32"/>
    </row>
    <row r="480" spans="4:4" ht="12" customHeight="1" x14ac:dyDescent="0.2">
      <c r="D480" s="32"/>
    </row>
    <row r="481" spans="4:4" ht="12" customHeight="1" x14ac:dyDescent="0.2">
      <c r="D481" s="32"/>
    </row>
    <row r="482" spans="4:4" ht="12" customHeight="1" x14ac:dyDescent="0.2">
      <c r="D482" s="32"/>
    </row>
    <row r="483" spans="4:4" ht="12" customHeight="1" x14ac:dyDescent="0.2">
      <c r="D483" s="32"/>
    </row>
    <row r="484" spans="4:4" ht="12" customHeight="1" x14ac:dyDescent="0.2">
      <c r="D484" s="32"/>
    </row>
    <row r="485" spans="4:4" ht="12" customHeight="1" x14ac:dyDescent="0.2">
      <c r="D485" s="32"/>
    </row>
    <row r="486" spans="4:4" ht="12" customHeight="1" x14ac:dyDescent="0.2">
      <c r="D486" s="32"/>
    </row>
    <row r="487" spans="4:4" ht="12" customHeight="1" x14ac:dyDescent="0.2">
      <c r="D487" s="32"/>
    </row>
    <row r="488" spans="4:4" ht="12" customHeight="1" x14ac:dyDescent="0.2">
      <c r="D488" s="32"/>
    </row>
    <row r="489" spans="4:4" ht="12" customHeight="1" x14ac:dyDescent="0.2">
      <c r="D489" s="32"/>
    </row>
    <row r="490" spans="4:4" ht="12" customHeight="1" x14ac:dyDescent="0.2">
      <c r="D490" s="32"/>
    </row>
    <row r="491" spans="4:4" ht="12" customHeight="1" x14ac:dyDescent="0.2">
      <c r="D491" s="32"/>
    </row>
    <row r="492" spans="4:4" ht="12" customHeight="1" x14ac:dyDescent="0.2">
      <c r="D492" s="32"/>
    </row>
    <row r="493" spans="4:4" ht="12" customHeight="1" x14ac:dyDescent="0.2">
      <c r="D493" s="32"/>
    </row>
    <row r="494" spans="4:4" ht="12" customHeight="1" x14ac:dyDescent="0.2">
      <c r="D494" s="32"/>
    </row>
    <row r="495" spans="4:4" ht="12" customHeight="1" x14ac:dyDescent="0.2">
      <c r="D495" s="32"/>
    </row>
    <row r="496" spans="4:4" ht="12" customHeight="1" x14ac:dyDescent="0.2">
      <c r="D496" s="32"/>
    </row>
    <row r="497" spans="4:4" ht="12" customHeight="1" x14ac:dyDescent="0.2">
      <c r="D497" s="32"/>
    </row>
    <row r="498" spans="4:4" ht="12" customHeight="1" x14ac:dyDescent="0.2">
      <c r="D498" s="32"/>
    </row>
    <row r="499" spans="4:4" ht="12" customHeight="1" x14ac:dyDescent="0.2">
      <c r="D499" s="32"/>
    </row>
    <row r="500" spans="4:4" ht="12" customHeight="1" x14ac:dyDescent="0.2">
      <c r="D500" s="32"/>
    </row>
    <row r="501" spans="4:4" ht="12" customHeight="1" x14ac:dyDescent="0.2">
      <c r="D501" s="32"/>
    </row>
    <row r="502" spans="4:4" ht="12" customHeight="1" x14ac:dyDescent="0.2">
      <c r="D502" s="32"/>
    </row>
    <row r="503" spans="4:4" ht="12" customHeight="1" x14ac:dyDescent="0.2">
      <c r="D503" s="32"/>
    </row>
    <row r="504" spans="4:4" ht="12" customHeight="1" x14ac:dyDescent="0.2">
      <c r="D504" s="32"/>
    </row>
    <row r="505" spans="4:4" ht="12" customHeight="1" x14ac:dyDescent="0.2">
      <c r="D505" s="32"/>
    </row>
    <row r="506" spans="4:4" ht="12" customHeight="1" x14ac:dyDescent="0.2">
      <c r="D506" s="32"/>
    </row>
    <row r="507" spans="4:4" ht="12" customHeight="1" x14ac:dyDescent="0.2">
      <c r="D507" s="32"/>
    </row>
    <row r="508" spans="4:4" ht="12" customHeight="1" x14ac:dyDescent="0.2">
      <c r="D508" s="32"/>
    </row>
    <row r="509" spans="4:4" ht="12" customHeight="1" x14ac:dyDescent="0.2">
      <c r="D509" s="32"/>
    </row>
    <row r="510" spans="4:4" ht="12" customHeight="1" x14ac:dyDescent="0.2">
      <c r="D510" s="32"/>
    </row>
    <row r="511" spans="4:4" ht="12" customHeight="1" x14ac:dyDescent="0.2">
      <c r="D511" s="32"/>
    </row>
    <row r="512" spans="4:4" ht="12" customHeight="1" x14ac:dyDescent="0.2">
      <c r="D512" s="32"/>
    </row>
    <row r="513" spans="4:4" ht="12" customHeight="1" x14ac:dyDescent="0.2">
      <c r="D513" s="32"/>
    </row>
    <row r="514" spans="4:4" ht="12" customHeight="1" x14ac:dyDescent="0.2">
      <c r="D514" s="32"/>
    </row>
    <row r="515" spans="4:4" ht="12" customHeight="1" x14ac:dyDescent="0.2">
      <c r="D515" s="32"/>
    </row>
    <row r="516" spans="4:4" ht="12" customHeight="1" x14ac:dyDescent="0.2">
      <c r="D516" s="32"/>
    </row>
    <row r="517" spans="4:4" ht="12" customHeight="1" x14ac:dyDescent="0.2">
      <c r="D517" s="32"/>
    </row>
    <row r="518" spans="4:4" ht="12" customHeight="1" x14ac:dyDescent="0.2">
      <c r="D518" s="32"/>
    </row>
    <row r="519" spans="4:4" ht="12" customHeight="1" x14ac:dyDescent="0.2">
      <c r="D519" s="32"/>
    </row>
    <row r="520" spans="4:4" ht="12" customHeight="1" x14ac:dyDescent="0.2">
      <c r="D520" s="32"/>
    </row>
    <row r="521" spans="4:4" ht="12" customHeight="1" x14ac:dyDescent="0.2">
      <c r="D521" s="32"/>
    </row>
    <row r="522" spans="4:4" ht="12" customHeight="1" x14ac:dyDescent="0.2">
      <c r="D522" s="32"/>
    </row>
    <row r="523" spans="4:4" ht="12" customHeight="1" x14ac:dyDescent="0.2">
      <c r="D523" s="32"/>
    </row>
    <row r="524" spans="4:4" ht="12" customHeight="1" x14ac:dyDescent="0.2">
      <c r="D524" s="32"/>
    </row>
    <row r="525" spans="4:4" ht="12" customHeight="1" x14ac:dyDescent="0.2">
      <c r="D525" s="32"/>
    </row>
    <row r="526" spans="4:4" ht="12" customHeight="1" x14ac:dyDescent="0.2">
      <c r="D526" s="32"/>
    </row>
    <row r="527" spans="4:4" ht="12" customHeight="1" x14ac:dyDescent="0.2">
      <c r="D527" s="32"/>
    </row>
    <row r="528" spans="4:4" ht="12" customHeight="1" x14ac:dyDescent="0.2">
      <c r="D528" s="32"/>
    </row>
    <row r="529" spans="4:4" ht="12" customHeight="1" x14ac:dyDescent="0.2">
      <c r="D529" s="32"/>
    </row>
    <row r="530" spans="4:4" ht="12" customHeight="1" x14ac:dyDescent="0.2">
      <c r="D530" s="32"/>
    </row>
    <row r="531" spans="4:4" ht="12" customHeight="1" x14ac:dyDescent="0.2">
      <c r="D531" s="32"/>
    </row>
    <row r="532" spans="4:4" ht="12" customHeight="1" x14ac:dyDescent="0.2">
      <c r="D532" s="32"/>
    </row>
    <row r="533" spans="4:4" ht="12" customHeight="1" x14ac:dyDescent="0.2">
      <c r="D533" s="32"/>
    </row>
    <row r="534" spans="4:4" ht="12" customHeight="1" x14ac:dyDescent="0.2">
      <c r="D534" s="32"/>
    </row>
    <row r="535" spans="4:4" ht="12" customHeight="1" x14ac:dyDescent="0.2">
      <c r="D535" s="32"/>
    </row>
    <row r="536" spans="4:4" ht="12" customHeight="1" x14ac:dyDescent="0.2">
      <c r="D536" s="32"/>
    </row>
    <row r="537" spans="4:4" ht="12" customHeight="1" x14ac:dyDescent="0.2">
      <c r="D537" s="32"/>
    </row>
    <row r="538" spans="4:4" ht="12" customHeight="1" x14ac:dyDescent="0.2">
      <c r="D538" s="32"/>
    </row>
    <row r="539" spans="4:4" ht="12" customHeight="1" x14ac:dyDescent="0.2">
      <c r="D539" s="32"/>
    </row>
    <row r="540" spans="4:4" ht="12" customHeight="1" x14ac:dyDescent="0.2">
      <c r="D540" s="32"/>
    </row>
    <row r="541" spans="4:4" ht="12" customHeight="1" x14ac:dyDescent="0.2">
      <c r="D541" s="32"/>
    </row>
    <row r="542" spans="4:4" ht="12" customHeight="1" x14ac:dyDescent="0.2">
      <c r="D542" s="32"/>
    </row>
    <row r="543" spans="4:4" ht="12" customHeight="1" x14ac:dyDescent="0.2">
      <c r="D543" s="32"/>
    </row>
    <row r="544" spans="4:4" ht="12" customHeight="1" x14ac:dyDescent="0.2">
      <c r="D544" s="32"/>
    </row>
    <row r="545" spans="4:4" ht="12" customHeight="1" x14ac:dyDescent="0.2">
      <c r="D545" s="32"/>
    </row>
    <row r="546" spans="4:4" ht="12" customHeight="1" x14ac:dyDescent="0.2">
      <c r="D546" s="32"/>
    </row>
    <row r="547" spans="4:4" ht="12" customHeight="1" x14ac:dyDescent="0.2">
      <c r="D547" s="32"/>
    </row>
    <row r="548" spans="4:4" ht="12" customHeight="1" x14ac:dyDescent="0.2">
      <c r="D548" s="32"/>
    </row>
    <row r="549" spans="4:4" ht="12" customHeight="1" x14ac:dyDescent="0.2">
      <c r="D549" s="32"/>
    </row>
    <row r="550" spans="4:4" ht="12" customHeight="1" x14ac:dyDescent="0.2">
      <c r="D550" s="32"/>
    </row>
    <row r="551" spans="4:4" ht="12" customHeight="1" x14ac:dyDescent="0.2">
      <c r="D551" s="32"/>
    </row>
    <row r="552" spans="4:4" ht="12" customHeight="1" x14ac:dyDescent="0.2">
      <c r="D552" s="32"/>
    </row>
    <row r="553" spans="4:4" ht="12" customHeight="1" x14ac:dyDescent="0.2">
      <c r="D553" s="32"/>
    </row>
    <row r="554" spans="4:4" ht="12" customHeight="1" x14ac:dyDescent="0.2">
      <c r="D554" s="32"/>
    </row>
    <row r="555" spans="4:4" ht="12" customHeight="1" x14ac:dyDescent="0.2">
      <c r="D555" s="32"/>
    </row>
    <row r="556" spans="4:4" ht="12" customHeight="1" x14ac:dyDescent="0.2">
      <c r="D556" s="32"/>
    </row>
    <row r="557" spans="4:4" ht="12" customHeight="1" x14ac:dyDescent="0.2">
      <c r="D557" s="32"/>
    </row>
    <row r="558" spans="4:4" ht="12" customHeight="1" x14ac:dyDescent="0.2">
      <c r="D558" s="32"/>
    </row>
    <row r="559" spans="4:4" ht="12" customHeight="1" x14ac:dyDescent="0.2">
      <c r="D559" s="32"/>
    </row>
    <row r="560" spans="4:4" ht="12" customHeight="1" x14ac:dyDescent="0.2">
      <c r="D560" s="32"/>
    </row>
    <row r="561" spans="4:4" ht="12" customHeight="1" x14ac:dyDescent="0.2">
      <c r="D561" s="32"/>
    </row>
    <row r="562" spans="4:4" ht="12" customHeight="1" x14ac:dyDescent="0.2">
      <c r="D562" s="32"/>
    </row>
    <row r="563" spans="4:4" ht="12" customHeight="1" x14ac:dyDescent="0.2">
      <c r="D563" s="32"/>
    </row>
    <row r="564" spans="4:4" ht="12" customHeight="1" x14ac:dyDescent="0.2">
      <c r="D564" s="32"/>
    </row>
    <row r="565" spans="4:4" ht="12" customHeight="1" x14ac:dyDescent="0.2">
      <c r="D565" s="32"/>
    </row>
    <row r="566" spans="4:4" ht="12" customHeight="1" x14ac:dyDescent="0.2">
      <c r="D566" s="32"/>
    </row>
    <row r="567" spans="4:4" ht="12" customHeight="1" x14ac:dyDescent="0.2">
      <c r="D567" s="32"/>
    </row>
    <row r="568" spans="4:4" ht="12" customHeight="1" x14ac:dyDescent="0.2">
      <c r="D568" s="32"/>
    </row>
    <row r="569" spans="4:4" ht="12" customHeight="1" x14ac:dyDescent="0.2">
      <c r="D569" s="32"/>
    </row>
    <row r="570" spans="4:4" ht="12" customHeight="1" x14ac:dyDescent="0.2">
      <c r="D570" s="32"/>
    </row>
    <row r="571" spans="4:4" ht="12" customHeight="1" x14ac:dyDescent="0.2">
      <c r="D571" s="32"/>
    </row>
    <row r="572" spans="4:4" ht="12" customHeight="1" x14ac:dyDescent="0.2">
      <c r="D572" s="32"/>
    </row>
    <row r="573" spans="4:4" ht="12" customHeight="1" x14ac:dyDescent="0.2">
      <c r="D573" s="32"/>
    </row>
    <row r="574" spans="4:4" ht="12" customHeight="1" x14ac:dyDescent="0.2">
      <c r="D574" s="32"/>
    </row>
    <row r="575" spans="4:4" ht="12" customHeight="1" x14ac:dyDescent="0.2">
      <c r="D575" s="32"/>
    </row>
    <row r="576" spans="4:4" ht="12" customHeight="1" x14ac:dyDescent="0.2">
      <c r="D576" s="32"/>
    </row>
    <row r="577" spans="4:4" ht="12" customHeight="1" x14ac:dyDescent="0.2">
      <c r="D577" s="32"/>
    </row>
    <row r="578" spans="4:4" ht="12" customHeight="1" x14ac:dyDescent="0.2">
      <c r="D578" s="32"/>
    </row>
    <row r="579" spans="4:4" ht="12" customHeight="1" x14ac:dyDescent="0.2">
      <c r="D579" s="32"/>
    </row>
    <row r="580" spans="4:4" ht="12" customHeight="1" x14ac:dyDescent="0.2">
      <c r="D580" s="32"/>
    </row>
    <row r="581" spans="4:4" ht="12" customHeight="1" x14ac:dyDescent="0.2">
      <c r="D581" s="32"/>
    </row>
    <row r="582" spans="4:4" ht="12" customHeight="1" x14ac:dyDescent="0.2">
      <c r="D582" s="32"/>
    </row>
    <row r="583" spans="4:4" ht="12" customHeight="1" x14ac:dyDescent="0.2">
      <c r="D583" s="32"/>
    </row>
    <row r="584" spans="4:4" ht="12" customHeight="1" x14ac:dyDescent="0.2">
      <c r="D584" s="32"/>
    </row>
    <row r="585" spans="4:4" ht="12" customHeight="1" x14ac:dyDescent="0.2">
      <c r="D585" s="32"/>
    </row>
    <row r="586" spans="4:4" ht="12" customHeight="1" x14ac:dyDescent="0.2">
      <c r="D586" s="32"/>
    </row>
    <row r="587" spans="4:4" ht="12" customHeight="1" x14ac:dyDescent="0.2">
      <c r="D587" s="32"/>
    </row>
    <row r="588" spans="4:4" ht="12" customHeight="1" x14ac:dyDescent="0.2">
      <c r="D588" s="32"/>
    </row>
    <row r="589" spans="4:4" ht="12" customHeight="1" x14ac:dyDescent="0.2">
      <c r="D589" s="32"/>
    </row>
    <row r="590" spans="4:4" ht="12" customHeight="1" x14ac:dyDescent="0.2">
      <c r="D590" s="32"/>
    </row>
    <row r="591" spans="4:4" ht="12" customHeight="1" x14ac:dyDescent="0.2">
      <c r="D591" s="32"/>
    </row>
    <row r="592" spans="4:4" ht="12" customHeight="1" x14ac:dyDescent="0.2">
      <c r="D592" s="32"/>
    </row>
    <row r="593" spans="4:4" ht="12" customHeight="1" x14ac:dyDescent="0.2">
      <c r="D593" s="32"/>
    </row>
    <row r="594" spans="4:4" ht="12" customHeight="1" x14ac:dyDescent="0.2">
      <c r="D594" s="32"/>
    </row>
    <row r="595" spans="4:4" ht="12" customHeight="1" x14ac:dyDescent="0.2">
      <c r="D595" s="32"/>
    </row>
    <row r="596" spans="4:4" ht="12" customHeight="1" x14ac:dyDescent="0.2">
      <c r="D596" s="32"/>
    </row>
    <row r="597" spans="4:4" ht="12" customHeight="1" x14ac:dyDescent="0.2">
      <c r="D597" s="32"/>
    </row>
    <row r="598" spans="4:4" ht="12" customHeight="1" x14ac:dyDescent="0.2">
      <c r="D598" s="32"/>
    </row>
    <row r="599" spans="4:4" ht="12" customHeight="1" x14ac:dyDescent="0.2">
      <c r="D599" s="32"/>
    </row>
    <row r="600" spans="4:4" ht="12" customHeight="1" x14ac:dyDescent="0.2">
      <c r="D600" s="32"/>
    </row>
    <row r="601" spans="4:4" ht="12" customHeight="1" x14ac:dyDescent="0.2">
      <c r="D601" s="32"/>
    </row>
    <row r="602" spans="4:4" ht="12" customHeight="1" x14ac:dyDescent="0.2">
      <c r="D602" s="32"/>
    </row>
    <row r="603" spans="4:4" ht="12" customHeight="1" x14ac:dyDescent="0.2">
      <c r="D603" s="32"/>
    </row>
    <row r="604" spans="4:4" ht="12" customHeight="1" x14ac:dyDescent="0.2">
      <c r="D604" s="32"/>
    </row>
    <row r="605" spans="4:4" ht="12" customHeight="1" x14ac:dyDescent="0.2">
      <c r="D605" s="32"/>
    </row>
    <row r="606" spans="4:4" ht="12" customHeight="1" x14ac:dyDescent="0.2">
      <c r="D606" s="32"/>
    </row>
    <row r="607" spans="4:4" ht="12" customHeight="1" x14ac:dyDescent="0.2">
      <c r="D607" s="32"/>
    </row>
    <row r="608" spans="4:4" ht="12" customHeight="1" x14ac:dyDescent="0.2">
      <c r="D608" s="32"/>
    </row>
    <row r="609" spans="4:4" ht="12" customHeight="1" x14ac:dyDescent="0.2">
      <c r="D609" s="32"/>
    </row>
    <row r="610" spans="4:4" ht="12" customHeight="1" x14ac:dyDescent="0.2">
      <c r="D610" s="32"/>
    </row>
    <row r="611" spans="4:4" ht="12" customHeight="1" x14ac:dyDescent="0.2">
      <c r="D611" s="32"/>
    </row>
    <row r="612" spans="4:4" ht="12" customHeight="1" x14ac:dyDescent="0.2">
      <c r="D612" s="32"/>
    </row>
    <row r="613" spans="4:4" ht="12" customHeight="1" x14ac:dyDescent="0.2">
      <c r="D613" s="32"/>
    </row>
    <row r="614" spans="4:4" ht="12" customHeight="1" x14ac:dyDescent="0.2">
      <c r="D614" s="32"/>
    </row>
    <row r="615" spans="4:4" ht="12" customHeight="1" x14ac:dyDescent="0.2">
      <c r="D615" s="32"/>
    </row>
    <row r="616" spans="4:4" ht="12" customHeight="1" x14ac:dyDescent="0.2">
      <c r="D616" s="32"/>
    </row>
    <row r="617" spans="4:4" ht="12" customHeight="1" x14ac:dyDescent="0.2">
      <c r="D617" s="32"/>
    </row>
    <row r="618" spans="4:4" ht="12" customHeight="1" x14ac:dyDescent="0.2">
      <c r="D618" s="32"/>
    </row>
    <row r="619" spans="4:4" ht="12" customHeight="1" x14ac:dyDescent="0.2">
      <c r="D619" s="32"/>
    </row>
    <row r="620" spans="4:4" ht="12" customHeight="1" x14ac:dyDescent="0.2">
      <c r="D620" s="32"/>
    </row>
    <row r="621" spans="4:4" ht="12" customHeight="1" x14ac:dyDescent="0.2">
      <c r="D621" s="32"/>
    </row>
    <row r="622" spans="4:4" ht="12" customHeight="1" x14ac:dyDescent="0.2">
      <c r="D622" s="32"/>
    </row>
    <row r="623" spans="4:4" ht="12" customHeight="1" x14ac:dyDescent="0.2">
      <c r="D623" s="32"/>
    </row>
    <row r="624" spans="4:4" ht="12" customHeight="1" x14ac:dyDescent="0.2">
      <c r="D624" s="32"/>
    </row>
    <row r="625" spans="4:4" ht="12" customHeight="1" x14ac:dyDescent="0.2">
      <c r="D625" s="32"/>
    </row>
    <row r="626" spans="4:4" ht="12" customHeight="1" x14ac:dyDescent="0.2">
      <c r="D626" s="32"/>
    </row>
    <row r="627" spans="4:4" ht="12" customHeight="1" x14ac:dyDescent="0.2">
      <c r="D627" s="32"/>
    </row>
    <row r="628" spans="4:4" ht="12" customHeight="1" x14ac:dyDescent="0.2">
      <c r="D628" s="32"/>
    </row>
    <row r="629" spans="4:4" ht="12" customHeight="1" x14ac:dyDescent="0.2">
      <c r="D629" s="32"/>
    </row>
    <row r="630" spans="4:4" ht="12" customHeight="1" x14ac:dyDescent="0.2">
      <c r="D630" s="32"/>
    </row>
    <row r="631" spans="4:4" ht="12" customHeight="1" x14ac:dyDescent="0.2">
      <c r="D631" s="32"/>
    </row>
    <row r="632" spans="4:4" ht="12" customHeight="1" x14ac:dyDescent="0.2">
      <c r="D632" s="32"/>
    </row>
    <row r="633" spans="4:4" ht="12" customHeight="1" x14ac:dyDescent="0.2">
      <c r="D633" s="32"/>
    </row>
    <row r="634" spans="4:4" ht="12" customHeight="1" x14ac:dyDescent="0.2">
      <c r="D634" s="32"/>
    </row>
    <row r="635" spans="4:4" ht="12" customHeight="1" x14ac:dyDescent="0.2">
      <c r="D635" s="32"/>
    </row>
    <row r="636" spans="4:4" ht="12" customHeight="1" x14ac:dyDescent="0.2">
      <c r="D636" s="32"/>
    </row>
    <row r="637" spans="4:4" ht="12" customHeight="1" x14ac:dyDescent="0.2">
      <c r="D637" s="32"/>
    </row>
    <row r="638" spans="4:4" ht="12" customHeight="1" x14ac:dyDescent="0.2">
      <c r="D638" s="32"/>
    </row>
    <row r="639" spans="4:4" ht="12" customHeight="1" x14ac:dyDescent="0.2">
      <c r="D639" s="32"/>
    </row>
    <row r="640" spans="4:4" ht="12" customHeight="1" x14ac:dyDescent="0.2">
      <c r="D640" s="32"/>
    </row>
    <row r="641" spans="4:4" ht="12" customHeight="1" x14ac:dyDescent="0.2">
      <c r="D641" s="32"/>
    </row>
    <row r="642" spans="4:4" ht="12" customHeight="1" x14ac:dyDescent="0.2">
      <c r="D642" s="32"/>
    </row>
    <row r="643" spans="4:4" ht="12" customHeight="1" x14ac:dyDescent="0.2">
      <c r="D643" s="32"/>
    </row>
    <row r="644" spans="4:4" ht="12" customHeight="1" x14ac:dyDescent="0.2">
      <c r="D644" s="32"/>
    </row>
    <row r="645" spans="4:4" ht="12" customHeight="1" x14ac:dyDescent="0.2">
      <c r="D645" s="32"/>
    </row>
    <row r="646" spans="4:4" ht="12" customHeight="1" x14ac:dyDescent="0.2">
      <c r="D646" s="32"/>
    </row>
    <row r="647" spans="4:4" ht="12" customHeight="1" x14ac:dyDescent="0.2">
      <c r="D647" s="32"/>
    </row>
    <row r="648" spans="4:4" ht="12" customHeight="1" x14ac:dyDescent="0.2">
      <c r="D648" s="32"/>
    </row>
    <row r="649" spans="4:4" ht="12" customHeight="1" x14ac:dyDescent="0.2">
      <c r="D649" s="32"/>
    </row>
    <row r="650" spans="4:4" ht="12" customHeight="1" x14ac:dyDescent="0.2">
      <c r="D650" s="32"/>
    </row>
    <row r="651" spans="4:4" ht="12" customHeight="1" x14ac:dyDescent="0.2">
      <c r="D651" s="32"/>
    </row>
    <row r="652" spans="4:4" ht="12" customHeight="1" x14ac:dyDescent="0.2">
      <c r="D652" s="32"/>
    </row>
    <row r="653" spans="4:4" ht="12" customHeight="1" x14ac:dyDescent="0.2">
      <c r="D653" s="32"/>
    </row>
    <row r="654" spans="4:4" ht="12" customHeight="1" x14ac:dyDescent="0.2">
      <c r="D654" s="32"/>
    </row>
    <row r="655" spans="4:4" ht="12" customHeight="1" x14ac:dyDescent="0.2">
      <c r="D655" s="32"/>
    </row>
    <row r="656" spans="4:4" ht="12" customHeight="1" x14ac:dyDescent="0.2">
      <c r="D656" s="32"/>
    </row>
    <row r="657" spans="4:4" ht="12" customHeight="1" x14ac:dyDescent="0.2">
      <c r="D657" s="32"/>
    </row>
    <row r="658" spans="4:4" ht="12" customHeight="1" x14ac:dyDescent="0.2">
      <c r="D658" s="32"/>
    </row>
    <row r="659" spans="4:4" ht="12" customHeight="1" x14ac:dyDescent="0.2">
      <c r="D659" s="32"/>
    </row>
    <row r="660" spans="4:4" ht="12" customHeight="1" x14ac:dyDescent="0.2">
      <c r="D660" s="32"/>
    </row>
    <row r="661" spans="4:4" ht="12" customHeight="1" x14ac:dyDescent="0.2">
      <c r="D661" s="32"/>
    </row>
    <row r="662" spans="4:4" ht="12" customHeight="1" x14ac:dyDescent="0.2">
      <c r="D662" s="32"/>
    </row>
    <row r="663" spans="4:4" ht="12" customHeight="1" x14ac:dyDescent="0.2">
      <c r="D663" s="32"/>
    </row>
    <row r="664" spans="4:4" ht="12" customHeight="1" x14ac:dyDescent="0.2">
      <c r="D664" s="32"/>
    </row>
    <row r="665" spans="4:4" ht="12" customHeight="1" x14ac:dyDescent="0.2">
      <c r="D665" s="32"/>
    </row>
    <row r="666" spans="4:4" ht="12" customHeight="1" x14ac:dyDescent="0.2">
      <c r="D666" s="32"/>
    </row>
    <row r="667" spans="4:4" ht="12" customHeight="1" x14ac:dyDescent="0.2">
      <c r="D667" s="32"/>
    </row>
    <row r="668" spans="4:4" ht="12" customHeight="1" x14ac:dyDescent="0.2">
      <c r="D668" s="32"/>
    </row>
    <row r="669" spans="4:4" ht="12" customHeight="1" x14ac:dyDescent="0.2">
      <c r="D669" s="32"/>
    </row>
    <row r="670" spans="4:4" ht="12" customHeight="1" x14ac:dyDescent="0.2">
      <c r="D670" s="32"/>
    </row>
    <row r="671" spans="4:4" ht="12" customHeight="1" x14ac:dyDescent="0.2">
      <c r="D671" s="32"/>
    </row>
    <row r="672" spans="4:4" ht="12" customHeight="1" x14ac:dyDescent="0.2">
      <c r="D672" s="32"/>
    </row>
    <row r="673" spans="4:4" ht="12" customHeight="1" x14ac:dyDescent="0.2">
      <c r="D673" s="32"/>
    </row>
    <row r="674" spans="4:4" ht="12" customHeight="1" x14ac:dyDescent="0.2">
      <c r="D674" s="32"/>
    </row>
    <row r="675" spans="4:4" ht="12" customHeight="1" x14ac:dyDescent="0.2">
      <c r="D675" s="32"/>
    </row>
    <row r="676" spans="4:4" ht="12" customHeight="1" x14ac:dyDescent="0.2">
      <c r="D676" s="32"/>
    </row>
    <row r="677" spans="4:4" ht="12" customHeight="1" x14ac:dyDescent="0.2">
      <c r="D677" s="32"/>
    </row>
    <row r="678" spans="4:4" ht="12" customHeight="1" x14ac:dyDescent="0.2">
      <c r="D678" s="32"/>
    </row>
    <row r="679" spans="4:4" ht="12" customHeight="1" x14ac:dyDescent="0.2">
      <c r="D679" s="32"/>
    </row>
    <row r="680" spans="4:4" ht="12" customHeight="1" x14ac:dyDescent="0.2">
      <c r="D680" s="32"/>
    </row>
    <row r="681" spans="4:4" ht="12" customHeight="1" x14ac:dyDescent="0.2">
      <c r="D681" s="32"/>
    </row>
    <row r="682" spans="4:4" ht="12" customHeight="1" x14ac:dyDescent="0.2">
      <c r="D682" s="32"/>
    </row>
    <row r="683" spans="4:4" ht="12" customHeight="1" x14ac:dyDescent="0.2">
      <c r="D683" s="32"/>
    </row>
    <row r="684" spans="4:4" ht="12" customHeight="1" x14ac:dyDescent="0.2">
      <c r="D684" s="32"/>
    </row>
    <row r="685" spans="4:4" ht="12" customHeight="1" x14ac:dyDescent="0.2">
      <c r="D685" s="32"/>
    </row>
    <row r="686" spans="4:4" ht="12" customHeight="1" x14ac:dyDescent="0.2">
      <c r="D686" s="32"/>
    </row>
    <row r="687" spans="4:4" ht="12" customHeight="1" x14ac:dyDescent="0.2">
      <c r="D687" s="32"/>
    </row>
    <row r="688" spans="4:4" ht="12" customHeight="1" x14ac:dyDescent="0.2">
      <c r="D688" s="32"/>
    </row>
    <row r="689" spans="4:4" ht="12" customHeight="1" x14ac:dyDescent="0.2">
      <c r="D689" s="32"/>
    </row>
    <row r="690" spans="4:4" ht="12" customHeight="1" x14ac:dyDescent="0.2">
      <c r="D690" s="32"/>
    </row>
    <row r="691" spans="4:4" ht="12" customHeight="1" x14ac:dyDescent="0.2">
      <c r="D691" s="32"/>
    </row>
    <row r="692" spans="4:4" ht="12" customHeight="1" x14ac:dyDescent="0.2">
      <c r="D692" s="32"/>
    </row>
    <row r="693" spans="4:4" ht="12" customHeight="1" x14ac:dyDescent="0.2">
      <c r="D693" s="32"/>
    </row>
    <row r="694" spans="4:4" ht="12" customHeight="1" x14ac:dyDescent="0.2">
      <c r="D694" s="32"/>
    </row>
    <row r="695" spans="4:4" ht="12" customHeight="1" x14ac:dyDescent="0.2">
      <c r="D695" s="32"/>
    </row>
    <row r="696" spans="4:4" ht="12" customHeight="1" x14ac:dyDescent="0.2">
      <c r="D696" s="32"/>
    </row>
    <row r="697" spans="4:4" ht="12" customHeight="1" x14ac:dyDescent="0.2">
      <c r="D697" s="32"/>
    </row>
    <row r="698" spans="4:4" ht="12" customHeight="1" x14ac:dyDescent="0.2">
      <c r="D698" s="32"/>
    </row>
    <row r="699" spans="4:4" ht="12" customHeight="1" x14ac:dyDescent="0.2">
      <c r="D699" s="32"/>
    </row>
    <row r="700" spans="4:4" ht="12" customHeight="1" x14ac:dyDescent="0.2">
      <c r="D700" s="32"/>
    </row>
    <row r="701" spans="4:4" ht="12" customHeight="1" x14ac:dyDescent="0.2">
      <c r="D701" s="32"/>
    </row>
    <row r="702" spans="4:4" ht="12" customHeight="1" x14ac:dyDescent="0.2">
      <c r="D702" s="32"/>
    </row>
    <row r="703" spans="4:4" ht="12" customHeight="1" x14ac:dyDescent="0.2">
      <c r="D703" s="32"/>
    </row>
    <row r="704" spans="4:4" ht="12" customHeight="1" x14ac:dyDescent="0.2">
      <c r="D704" s="32"/>
    </row>
    <row r="705" spans="4:4" ht="12" customHeight="1" x14ac:dyDescent="0.2">
      <c r="D705" s="32"/>
    </row>
    <row r="706" spans="4:4" ht="12" customHeight="1" x14ac:dyDescent="0.2">
      <c r="D706" s="32"/>
    </row>
    <row r="707" spans="4:4" ht="12" customHeight="1" x14ac:dyDescent="0.2">
      <c r="D707" s="32"/>
    </row>
    <row r="708" spans="4:4" ht="12" customHeight="1" x14ac:dyDescent="0.2">
      <c r="D708" s="32"/>
    </row>
    <row r="709" spans="4:4" ht="12" customHeight="1" x14ac:dyDescent="0.2">
      <c r="D709" s="32"/>
    </row>
    <row r="710" spans="4:4" ht="12" customHeight="1" x14ac:dyDescent="0.2">
      <c r="D710" s="32"/>
    </row>
    <row r="711" spans="4:4" ht="12" customHeight="1" x14ac:dyDescent="0.2">
      <c r="D711" s="32"/>
    </row>
    <row r="712" spans="4:4" ht="12" customHeight="1" x14ac:dyDescent="0.2">
      <c r="D712" s="32"/>
    </row>
    <row r="713" spans="4:4" ht="12" customHeight="1" x14ac:dyDescent="0.2">
      <c r="D713" s="32"/>
    </row>
    <row r="714" spans="4:4" ht="12" customHeight="1" x14ac:dyDescent="0.2">
      <c r="D714" s="32"/>
    </row>
    <row r="715" spans="4:4" ht="12" customHeight="1" x14ac:dyDescent="0.2">
      <c r="D715" s="32"/>
    </row>
    <row r="716" spans="4:4" ht="12" customHeight="1" x14ac:dyDescent="0.2">
      <c r="D716" s="32"/>
    </row>
    <row r="717" spans="4:4" ht="12" customHeight="1" x14ac:dyDescent="0.2">
      <c r="D717" s="32"/>
    </row>
    <row r="718" spans="4:4" ht="12" customHeight="1" x14ac:dyDescent="0.2">
      <c r="D718" s="32"/>
    </row>
    <row r="719" spans="4:4" ht="12" customHeight="1" x14ac:dyDescent="0.2">
      <c r="D719" s="32"/>
    </row>
    <row r="720" spans="4:4" ht="12" customHeight="1" x14ac:dyDescent="0.2">
      <c r="D720" s="32"/>
    </row>
    <row r="721" spans="4:4" ht="12" customHeight="1" x14ac:dyDescent="0.2">
      <c r="D721" s="32"/>
    </row>
    <row r="722" spans="4:4" ht="12" customHeight="1" x14ac:dyDescent="0.2">
      <c r="D722" s="32"/>
    </row>
    <row r="723" spans="4:4" ht="12" customHeight="1" x14ac:dyDescent="0.2">
      <c r="D723" s="32"/>
    </row>
    <row r="724" spans="4:4" ht="12" customHeight="1" x14ac:dyDescent="0.2">
      <c r="D724" s="32"/>
    </row>
    <row r="725" spans="4:4" ht="12" customHeight="1" x14ac:dyDescent="0.2">
      <c r="D725" s="32"/>
    </row>
    <row r="726" spans="4:4" ht="12" customHeight="1" x14ac:dyDescent="0.2">
      <c r="D726" s="32"/>
    </row>
    <row r="727" spans="4:4" ht="12" customHeight="1" x14ac:dyDescent="0.2">
      <c r="D727" s="32"/>
    </row>
    <row r="728" spans="4:4" ht="12" customHeight="1" x14ac:dyDescent="0.2">
      <c r="D728" s="32"/>
    </row>
    <row r="729" spans="4:4" ht="12" customHeight="1" x14ac:dyDescent="0.2">
      <c r="D729" s="32"/>
    </row>
    <row r="730" spans="4:4" ht="12" customHeight="1" x14ac:dyDescent="0.2">
      <c r="D730" s="32"/>
    </row>
    <row r="731" spans="4:4" ht="12" customHeight="1" x14ac:dyDescent="0.2">
      <c r="D731" s="32"/>
    </row>
    <row r="732" spans="4:4" ht="12" customHeight="1" x14ac:dyDescent="0.2">
      <c r="D732" s="32"/>
    </row>
    <row r="733" spans="4:4" ht="12" customHeight="1" x14ac:dyDescent="0.2">
      <c r="D733" s="32"/>
    </row>
    <row r="734" spans="4:4" ht="12" customHeight="1" x14ac:dyDescent="0.2">
      <c r="D734" s="32"/>
    </row>
    <row r="735" spans="4:4" ht="12" customHeight="1" x14ac:dyDescent="0.2">
      <c r="D735" s="32"/>
    </row>
    <row r="736" spans="4:4" ht="12" customHeight="1" x14ac:dyDescent="0.2">
      <c r="D736" s="32"/>
    </row>
    <row r="737" spans="4:4" ht="12" customHeight="1" x14ac:dyDescent="0.2">
      <c r="D737" s="32"/>
    </row>
    <row r="738" spans="4:4" ht="12" customHeight="1" x14ac:dyDescent="0.2">
      <c r="D738" s="32"/>
    </row>
    <row r="739" spans="4:4" ht="12" customHeight="1" x14ac:dyDescent="0.2">
      <c r="D739" s="32"/>
    </row>
    <row r="740" spans="4:4" ht="12" customHeight="1" x14ac:dyDescent="0.2">
      <c r="D740" s="32"/>
    </row>
    <row r="741" spans="4:4" ht="12" customHeight="1" x14ac:dyDescent="0.2">
      <c r="D741" s="32"/>
    </row>
    <row r="742" spans="4:4" ht="12" customHeight="1" x14ac:dyDescent="0.2">
      <c r="D742" s="32"/>
    </row>
    <row r="743" spans="4:4" ht="12" customHeight="1" x14ac:dyDescent="0.2">
      <c r="D743" s="32"/>
    </row>
    <row r="744" spans="4:4" ht="12" customHeight="1" x14ac:dyDescent="0.2">
      <c r="D744" s="32"/>
    </row>
    <row r="745" spans="4:4" ht="12" customHeight="1" x14ac:dyDescent="0.2">
      <c r="D745" s="32"/>
    </row>
    <row r="746" spans="4:4" ht="12" customHeight="1" x14ac:dyDescent="0.2">
      <c r="D746" s="32"/>
    </row>
    <row r="747" spans="4:4" ht="12" customHeight="1" x14ac:dyDescent="0.2">
      <c r="D747" s="32"/>
    </row>
    <row r="748" spans="4:4" ht="12" customHeight="1" x14ac:dyDescent="0.2">
      <c r="D748" s="32"/>
    </row>
    <row r="749" spans="4:4" ht="12" customHeight="1" x14ac:dyDescent="0.2">
      <c r="D749" s="32"/>
    </row>
    <row r="750" spans="4:4" ht="12" customHeight="1" x14ac:dyDescent="0.2">
      <c r="D750" s="32"/>
    </row>
    <row r="751" spans="4:4" ht="12" customHeight="1" x14ac:dyDescent="0.2">
      <c r="D751" s="32"/>
    </row>
    <row r="752" spans="4:4" ht="12" customHeight="1" x14ac:dyDescent="0.2">
      <c r="D752" s="32"/>
    </row>
    <row r="753" spans="4:4" ht="12" customHeight="1" x14ac:dyDescent="0.2">
      <c r="D753" s="32"/>
    </row>
    <row r="754" spans="4:4" ht="12" customHeight="1" x14ac:dyDescent="0.2">
      <c r="D754" s="32"/>
    </row>
    <row r="755" spans="4:4" ht="12" customHeight="1" x14ac:dyDescent="0.2">
      <c r="D755" s="32"/>
    </row>
    <row r="756" spans="4:4" ht="12" customHeight="1" x14ac:dyDescent="0.2">
      <c r="D756" s="32"/>
    </row>
    <row r="757" spans="4:4" ht="12" customHeight="1" x14ac:dyDescent="0.2">
      <c r="D757" s="32"/>
    </row>
    <row r="758" spans="4:4" ht="12" customHeight="1" x14ac:dyDescent="0.2">
      <c r="D758" s="32"/>
    </row>
    <row r="759" spans="4:4" ht="12" customHeight="1" x14ac:dyDescent="0.2">
      <c r="D759" s="32"/>
    </row>
    <row r="760" spans="4:4" ht="12" customHeight="1" x14ac:dyDescent="0.2">
      <c r="D760" s="32"/>
    </row>
    <row r="761" spans="4:4" ht="12" customHeight="1" x14ac:dyDescent="0.2">
      <c r="D761" s="32"/>
    </row>
    <row r="762" spans="4:4" ht="12" customHeight="1" x14ac:dyDescent="0.2">
      <c r="D762" s="32"/>
    </row>
    <row r="763" spans="4:4" ht="12" customHeight="1" x14ac:dyDescent="0.2">
      <c r="D763" s="32"/>
    </row>
    <row r="764" spans="4:4" ht="12" customHeight="1" x14ac:dyDescent="0.2">
      <c r="D764" s="32"/>
    </row>
    <row r="765" spans="4:4" ht="12" customHeight="1" x14ac:dyDescent="0.2">
      <c r="D765" s="32"/>
    </row>
    <row r="766" spans="4:4" ht="12" customHeight="1" x14ac:dyDescent="0.2">
      <c r="D766" s="32"/>
    </row>
    <row r="767" spans="4:4" ht="12" customHeight="1" x14ac:dyDescent="0.2">
      <c r="D767" s="32"/>
    </row>
    <row r="768" spans="4:4" ht="12" customHeight="1" x14ac:dyDescent="0.2">
      <c r="D768" s="32"/>
    </row>
    <row r="769" spans="4:4" ht="12" customHeight="1" x14ac:dyDescent="0.2">
      <c r="D769" s="32"/>
    </row>
    <row r="770" spans="4:4" ht="12" customHeight="1" x14ac:dyDescent="0.2">
      <c r="D770" s="32"/>
    </row>
    <row r="771" spans="4:4" ht="12" customHeight="1" x14ac:dyDescent="0.2">
      <c r="D771" s="32"/>
    </row>
    <row r="772" spans="4:4" ht="12" customHeight="1" x14ac:dyDescent="0.2">
      <c r="D772" s="32"/>
    </row>
    <row r="773" spans="4:4" ht="12" customHeight="1" x14ac:dyDescent="0.2">
      <c r="D773" s="32"/>
    </row>
    <row r="774" spans="4:4" ht="12" customHeight="1" x14ac:dyDescent="0.2">
      <c r="D774" s="32"/>
    </row>
    <row r="775" spans="4:4" ht="12" customHeight="1" x14ac:dyDescent="0.2">
      <c r="D775" s="32"/>
    </row>
    <row r="776" spans="4:4" ht="12" customHeight="1" x14ac:dyDescent="0.2">
      <c r="D776" s="32"/>
    </row>
    <row r="777" spans="4:4" ht="12" customHeight="1" x14ac:dyDescent="0.2">
      <c r="D777" s="32"/>
    </row>
    <row r="778" spans="4:4" ht="12" customHeight="1" x14ac:dyDescent="0.2">
      <c r="D778" s="32"/>
    </row>
    <row r="779" spans="4:4" ht="12" customHeight="1" x14ac:dyDescent="0.2">
      <c r="D779" s="32"/>
    </row>
    <row r="780" spans="4:4" ht="12" customHeight="1" x14ac:dyDescent="0.2">
      <c r="D780" s="32"/>
    </row>
    <row r="781" spans="4:4" ht="12" customHeight="1" x14ac:dyDescent="0.2">
      <c r="D781" s="32"/>
    </row>
    <row r="782" spans="4:4" ht="12" customHeight="1" x14ac:dyDescent="0.2">
      <c r="D782" s="32"/>
    </row>
    <row r="783" spans="4:4" ht="12" customHeight="1" x14ac:dyDescent="0.2">
      <c r="D783" s="32"/>
    </row>
    <row r="784" spans="4:4" ht="12" customHeight="1" x14ac:dyDescent="0.2">
      <c r="D784" s="32"/>
    </row>
    <row r="785" spans="4:4" ht="12" customHeight="1" x14ac:dyDescent="0.2">
      <c r="D785" s="32"/>
    </row>
    <row r="786" spans="4:4" ht="12" customHeight="1" x14ac:dyDescent="0.2">
      <c r="D786" s="32"/>
    </row>
    <row r="787" spans="4:4" ht="12" customHeight="1" x14ac:dyDescent="0.2">
      <c r="D787" s="32"/>
    </row>
    <row r="788" spans="4:4" ht="12" customHeight="1" x14ac:dyDescent="0.2">
      <c r="D788" s="32"/>
    </row>
    <row r="789" spans="4:4" ht="12" customHeight="1" x14ac:dyDescent="0.2">
      <c r="D789" s="32"/>
    </row>
    <row r="790" spans="4:4" ht="12" customHeight="1" x14ac:dyDescent="0.2">
      <c r="D790" s="32"/>
    </row>
    <row r="791" spans="4:4" ht="12" customHeight="1" x14ac:dyDescent="0.2">
      <c r="D791" s="32"/>
    </row>
    <row r="792" spans="4:4" ht="12" customHeight="1" x14ac:dyDescent="0.2">
      <c r="D792" s="32"/>
    </row>
    <row r="793" spans="4:4" ht="12" customHeight="1" x14ac:dyDescent="0.2">
      <c r="D793" s="32"/>
    </row>
    <row r="794" spans="4:4" ht="12" customHeight="1" x14ac:dyDescent="0.2">
      <c r="D794" s="32"/>
    </row>
    <row r="795" spans="4:4" ht="12" customHeight="1" x14ac:dyDescent="0.2">
      <c r="D795" s="32"/>
    </row>
    <row r="796" spans="4:4" ht="12" customHeight="1" x14ac:dyDescent="0.2">
      <c r="D796" s="32"/>
    </row>
    <row r="797" spans="4:4" ht="12" customHeight="1" x14ac:dyDescent="0.2">
      <c r="D797" s="32"/>
    </row>
    <row r="798" spans="4:4" ht="12" customHeight="1" x14ac:dyDescent="0.2">
      <c r="D798" s="32"/>
    </row>
    <row r="799" spans="4:4" ht="12" customHeight="1" x14ac:dyDescent="0.2">
      <c r="D799" s="32"/>
    </row>
    <row r="800" spans="4:4" ht="12" customHeight="1" x14ac:dyDescent="0.2">
      <c r="D800" s="32"/>
    </row>
    <row r="801" spans="4:4" ht="12" customHeight="1" x14ac:dyDescent="0.2">
      <c r="D801" s="32"/>
    </row>
    <row r="802" spans="4:4" ht="12" customHeight="1" x14ac:dyDescent="0.2">
      <c r="D802" s="32"/>
    </row>
    <row r="803" spans="4:4" ht="12" customHeight="1" x14ac:dyDescent="0.2">
      <c r="D803" s="32"/>
    </row>
    <row r="804" spans="4:4" ht="12" customHeight="1" x14ac:dyDescent="0.2">
      <c r="D804" s="32"/>
    </row>
    <row r="805" spans="4:4" ht="12" customHeight="1" x14ac:dyDescent="0.2">
      <c r="D805" s="32"/>
    </row>
    <row r="806" spans="4:4" ht="12" customHeight="1" x14ac:dyDescent="0.2">
      <c r="D806" s="32"/>
    </row>
    <row r="807" spans="4:4" ht="12" customHeight="1" x14ac:dyDescent="0.2">
      <c r="D807" s="32"/>
    </row>
    <row r="808" spans="4:4" ht="12" customHeight="1" x14ac:dyDescent="0.2">
      <c r="D808" s="32"/>
    </row>
    <row r="809" spans="4:4" ht="12" customHeight="1" x14ac:dyDescent="0.2">
      <c r="D809" s="32"/>
    </row>
    <row r="810" spans="4:4" ht="12" customHeight="1" x14ac:dyDescent="0.2">
      <c r="D810" s="32"/>
    </row>
    <row r="811" spans="4:4" ht="12" customHeight="1" x14ac:dyDescent="0.2">
      <c r="D811" s="32"/>
    </row>
    <row r="812" spans="4:4" ht="12" customHeight="1" x14ac:dyDescent="0.2">
      <c r="D812" s="32"/>
    </row>
    <row r="813" spans="4:4" ht="12" customHeight="1" x14ac:dyDescent="0.2">
      <c r="D813" s="32"/>
    </row>
    <row r="814" spans="4:4" ht="12" customHeight="1" x14ac:dyDescent="0.2">
      <c r="D814" s="32"/>
    </row>
    <row r="815" spans="4:4" ht="12" customHeight="1" x14ac:dyDescent="0.2">
      <c r="D815" s="32"/>
    </row>
    <row r="816" spans="4:4" ht="12" customHeight="1" x14ac:dyDescent="0.2">
      <c r="D816" s="32"/>
    </row>
    <row r="817" spans="4:4" ht="12" customHeight="1" x14ac:dyDescent="0.2">
      <c r="D817" s="32"/>
    </row>
    <row r="818" spans="4:4" ht="12" customHeight="1" x14ac:dyDescent="0.2">
      <c r="D818" s="32"/>
    </row>
    <row r="819" spans="4:4" ht="12" customHeight="1" x14ac:dyDescent="0.2">
      <c r="D819" s="32"/>
    </row>
    <row r="820" spans="4:4" ht="12" customHeight="1" x14ac:dyDescent="0.2">
      <c r="D820" s="32"/>
    </row>
    <row r="821" spans="4:4" ht="12" customHeight="1" x14ac:dyDescent="0.2">
      <c r="D821" s="32"/>
    </row>
    <row r="822" spans="4:4" ht="12" customHeight="1" x14ac:dyDescent="0.2">
      <c r="D822" s="32"/>
    </row>
    <row r="823" spans="4:4" ht="12" customHeight="1" x14ac:dyDescent="0.2">
      <c r="D823" s="32"/>
    </row>
    <row r="824" spans="4:4" ht="12" customHeight="1" x14ac:dyDescent="0.2">
      <c r="D824" s="32"/>
    </row>
    <row r="825" spans="4:4" ht="12" customHeight="1" x14ac:dyDescent="0.2">
      <c r="D825" s="32"/>
    </row>
    <row r="826" spans="4:4" ht="12" customHeight="1" x14ac:dyDescent="0.2">
      <c r="D826" s="32"/>
    </row>
    <row r="827" spans="4:4" ht="12" customHeight="1" x14ac:dyDescent="0.2">
      <c r="D827" s="32"/>
    </row>
    <row r="828" spans="4:4" ht="12" customHeight="1" x14ac:dyDescent="0.2">
      <c r="D828" s="32"/>
    </row>
    <row r="829" spans="4:4" ht="12" customHeight="1" x14ac:dyDescent="0.2">
      <c r="D829" s="32"/>
    </row>
    <row r="830" spans="4:4" ht="12" customHeight="1" x14ac:dyDescent="0.2">
      <c r="D830" s="32"/>
    </row>
    <row r="831" spans="4:4" ht="12" customHeight="1" x14ac:dyDescent="0.2">
      <c r="D831" s="32"/>
    </row>
    <row r="832" spans="4:4" ht="12" customHeight="1" x14ac:dyDescent="0.2">
      <c r="D832" s="32"/>
    </row>
    <row r="833" spans="4:4" ht="12" customHeight="1" x14ac:dyDescent="0.2">
      <c r="D833" s="32"/>
    </row>
    <row r="834" spans="4:4" ht="12" customHeight="1" x14ac:dyDescent="0.2">
      <c r="D834" s="32"/>
    </row>
    <row r="835" spans="4:4" ht="12" customHeight="1" x14ac:dyDescent="0.2">
      <c r="D835" s="32"/>
    </row>
    <row r="836" spans="4:4" ht="12" customHeight="1" x14ac:dyDescent="0.2">
      <c r="D836" s="32"/>
    </row>
    <row r="837" spans="4:4" ht="12" customHeight="1" x14ac:dyDescent="0.2">
      <c r="D837" s="32"/>
    </row>
    <row r="838" spans="4:4" ht="12" customHeight="1" x14ac:dyDescent="0.2">
      <c r="D838" s="32"/>
    </row>
    <row r="839" spans="4:4" ht="12" customHeight="1" x14ac:dyDescent="0.2">
      <c r="D839" s="32"/>
    </row>
    <row r="840" spans="4:4" ht="12" customHeight="1" x14ac:dyDescent="0.2">
      <c r="D840" s="32"/>
    </row>
    <row r="841" spans="4:4" ht="12" customHeight="1" x14ac:dyDescent="0.2">
      <c r="D841" s="32"/>
    </row>
    <row r="842" spans="4:4" ht="12" customHeight="1" x14ac:dyDescent="0.2">
      <c r="D842" s="32"/>
    </row>
    <row r="843" spans="4:4" ht="12" customHeight="1" x14ac:dyDescent="0.2">
      <c r="D843" s="32"/>
    </row>
    <row r="844" spans="4:4" ht="12" customHeight="1" x14ac:dyDescent="0.2">
      <c r="D844" s="32"/>
    </row>
    <row r="845" spans="4:4" ht="12" customHeight="1" x14ac:dyDescent="0.2">
      <c r="D845" s="32"/>
    </row>
    <row r="846" spans="4:4" ht="12" customHeight="1" x14ac:dyDescent="0.2">
      <c r="D846" s="32"/>
    </row>
    <row r="847" spans="4:4" ht="12" customHeight="1" x14ac:dyDescent="0.2">
      <c r="D847" s="32"/>
    </row>
    <row r="848" spans="4:4" ht="12" customHeight="1" x14ac:dyDescent="0.2">
      <c r="D848" s="32"/>
    </row>
    <row r="849" spans="4:4" ht="12" customHeight="1" x14ac:dyDescent="0.2">
      <c r="D849" s="32"/>
    </row>
    <row r="850" spans="4:4" ht="12" customHeight="1" x14ac:dyDescent="0.2">
      <c r="D850" s="32"/>
    </row>
    <row r="851" spans="4:4" ht="12" customHeight="1" x14ac:dyDescent="0.2">
      <c r="D851" s="32"/>
    </row>
    <row r="852" spans="4:4" ht="12" customHeight="1" x14ac:dyDescent="0.2">
      <c r="D852" s="32"/>
    </row>
    <row r="853" spans="4:4" ht="12" customHeight="1" x14ac:dyDescent="0.2">
      <c r="D853" s="32"/>
    </row>
    <row r="854" spans="4:4" ht="12" customHeight="1" x14ac:dyDescent="0.2">
      <c r="D854" s="32"/>
    </row>
    <row r="855" spans="4:4" ht="12" customHeight="1" x14ac:dyDescent="0.2">
      <c r="D855" s="32"/>
    </row>
    <row r="856" spans="4:4" ht="12" customHeight="1" x14ac:dyDescent="0.2">
      <c r="D856" s="32"/>
    </row>
    <row r="857" spans="4:4" ht="12" customHeight="1" x14ac:dyDescent="0.2">
      <c r="D857" s="32"/>
    </row>
    <row r="858" spans="4:4" ht="12" customHeight="1" x14ac:dyDescent="0.2">
      <c r="D858" s="32"/>
    </row>
    <row r="859" spans="4:4" ht="12" customHeight="1" x14ac:dyDescent="0.2">
      <c r="D859" s="32"/>
    </row>
    <row r="860" spans="4:4" ht="12" customHeight="1" x14ac:dyDescent="0.2">
      <c r="D860" s="32"/>
    </row>
    <row r="861" spans="4:4" ht="12" customHeight="1" x14ac:dyDescent="0.2">
      <c r="D861" s="32"/>
    </row>
    <row r="862" spans="4:4" ht="12" customHeight="1" x14ac:dyDescent="0.2">
      <c r="D862" s="32"/>
    </row>
    <row r="863" spans="4:4" ht="12" customHeight="1" x14ac:dyDescent="0.2">
      <c r="D863" s="32"/>
    </row>
    <row r="864" spans="4:4" ht="12" customHeight="1" x14ac:dyDescent="0.2">
      <c r="D864" s="32"/>
    </row>
    <row r="865" spans="4:4" ht="12" customHeight="1" x14ac:dyDescent="0.2">
      <c r="D865" s="32"/>
    </row>
    <row r="866" spans="4:4" ht="12" customHeight="1" x14ac:dyDescent="0.2">
      <c r="D866" s="32"/>
    </row>
    <row r="867" spans="4:4" ht="12" customHeight="1" x14ac:dyDescent="0.2">
      <c r="D867" s="32"/>
    </row>
    <row r="868" spans="4:4" ht="12" customHeight="1" x14ac:dyDescent="0.2">
      <c r="D868" s="32"/>
    </row>
    <row r="869" spans="4:4" ht="12" customHeight="1" x14ac:dyDescent="0.2">
      <c r="D869" s="32"/>
    </row>
    <row r="870" spans="4:4" ht="12" customHeight="1" x14ac:dyDescent="0.2">
      <c r="D870" s="32"/>
    </row>
    <row r="871" spans="4:4" ht="12" customHeight="1" x14ac:dyDescent="0.2">
      <c r="D871" s="32"/>
    </row>
    <row r="872" spans="4:4" ht="12" customHeight="1" x14ac:dyDescent="0.2">
      <c r="D872" s="32"/>
    </row>
    <row r="873" spans="4:4" ht="12" customHeight="1" x14ac:dyDescent="0.2">
      <c r="D873" s="32"/>
    </row>
    <row r="874" spans="4:4" ht="12" customHeight="1" x14ac:dyDescent="0.2">
      <c r="D874" s="32"/>
    </row>
    <row r="875" spans="4:4" ht="12" customHeight="1" x14ac:dyDescent="0.2">
      <c r="D875" s="32"/>
    </row>
    <row r="876" spans="4:4" ht="12" customHeight="1" x14ac:dyDescent="0.2">
      <c r="D876" s="32"/>
    </row>
    <row r="877" spans="4:4" ht="12" customHeight="1" x14ac:dyDescent="0.2">
      <c r="D877" s="32"/>
    </row>
    <row r="878" spans="4:4" ht="12" customHeight="1" x14ac:dyDescent="0.2">
      <c r="D878" s="32"/>
    </row>
    <row r="879" spans="4:4" ht="12" customHeight="1" x14ac:dyDescent="0.2">
      <c r="D879" s="32"/>
    </row>
    <row r="880" spans="4:4" ht="12" customHeight="1" x14ac:dyDescent="0.2">
      <c r="D880" s="32"/>
    </row>
    <row r="881" spans="4:4" ht="12" customHeight="1" x14ac:dyDescent="0.2">
      <c r="D881" s="32"/>
    </row>
    <row r="882" spans="4:4" ht="12" customHeight="1" x14ac:dyDescent="0.2">
      <c r="D882" s="32"/>
    </row>
    <row r="883" spans="4:4" ht="12" customHeight="1" x14ac:dyDescent="0.2">
      <c r="D883" s="32"/>
    </row>
    <row r="884" spans="4:4" ht="12" customHeight="1" x14ac:dyDescent="0.2">
      <c r="D884" s="32"/>
    </row>
    <row r="885" spans="4:4" ht="12" customHeight="1" x14ac:dyDescent="0.2">
      <c r="D885" s="32"/>
    </row>
    <row r="886" spans="4:4" ht="12" customHeight="1" x14ac:dyDescent="0.2">
      <c r="D886" s="32"/>
    </row>
    <row r="887" spans="4:4" ht="12" customHeight="1" x14ac:dyDescent="0.2">
      <c r="D887" s="32"/>
    </row>
    <row r="888" spans="4:4" ht="12" customHeight="1" x14ac:dyDescent="0.2">
      <c r="D888" s="32"/>
    </row>
    <row r="889" spans="4:4" ht="12" customHeight="1" x14ac:dyDescent="0.2">
      <c r="D889" s="32"/>
    </row>
    <row r="890" spans="4:4" ht="12" customHeight="1" x14ac:dyDescent="0.2">
      <c r="D890" s="32"/>
    </row>
    <row r="891" spans="4:4" ht="12" customHeight="1" x14ac:dyDescent="0.2">
      <c r="D891" s="32"/>
    </row>
    <row r="892" spans="4:4" ht="12" customHeight="1" x14ac:dyDescent="0.2">
      <c r="D892" s="32"/>
    </row>
    <row r="893" spans="4:4" ht="12" customHeight="1" x14ac:dyDescent="0.2">
      <c r="D893" s="32"/>
    </row>
    <row r="894" spans="4:4" ht="12" customHeight="1" x14ac:dyDescent="0.2">
      <c r="D894" s="32"/>
    </row>
    <row r="895" spans="4:4" ht="12" customHeight="1" x14ac:dyDescent="0.2">
      <c r="D895" s="32"/>
    </row>
    <row r="896" spans="4:4" ht="12" customHeight="1" x14ac:dyDescent="0.2">
      <c r="D896" s="32"/>
    </row>
    <row r="897" spans="4:4" ht="12" customHeight="1" x14ac:dyDescent="0.2">
      <c r="D897" s="32"/>
    </row>
    <row r="898" spans="4:4" ht="12" customHeight="1" x14ac:dyDescent="0.2">
      <c r="D898" s="32"/>
    </row>
    <row r="899" spans="4:4" ht="12" customHeight="1" x14ac:dyDescent="0.2">
      <c r="D899" s="32"/>
    </row>
    <row r="900" spans="4:4" ht="12" customHeight="1" x14ac:dyDescent="0.2">
      <c r="D900" s="32"/>
    </row>
    <row r="901" spans="4:4" ht="12" customHeight="1" x14ac:dyDescent="0.2">
      <c r="D901" s="32"/>
    </row>
    <row r="902" spans="4:4" ht="12" customHeight="1" x14ac:dyDescent="0.2">
      <c r="D902" s="32"/>
    </row>
    <row r="903" spans="4:4" ht="12" customHeight="1" x14ac:dyDescent="0.2">
      <c r="D903" s="32"/>
    </row>
    <row r="904" spans="4:4" ht="12" customHeight="1" x14ac:dyDescent="0.2">
      <c r="D904" s="32"/>
    </row>
    <row r="905" spans="4:4" ht="12" customHeight="1" x14ac:dyDescent="0.2">
      <c r="D905" s="32"/>
    </row>
    <row r="906" spans="4:4" ht="12" customHeight="1" x14ac:dyDescent="0.2">
      <c r="D906" s="32"/>
    </row>
    <row r="907" spans="4:4" ht="12" customHeight="1" x14ac:dyDescent="0.2">
      <c r="D907" s="32"/>
    </row>
    <row r="908" spans="4:4" ht="12" customHeight="1" x14ac:dyDescent="0.2">
      <c r="D908" s="32"/>
    </row>
    <row r="909" spans="4:4" ht="12" customHeight="1" x14ac:dyDescent="0.2">
      <c r="D909" s="32"/>
    </row>
    <row r="910" spans="4:4" ht="12" customHeight="1" x14ac:dyDescent="0.2">
      <c r="D910" s="32"/>
    </row>
    <row r="911" spans="4:4" ht="12" customHeight="1" x14ac:dyDescent="0.2">
      <c r="D911" s="32"/>
    </row>
    <row r="912" spans="4:4" ht="12" customHeight="1" x14ac:dyDescent="0.2">
      <c r="D912" s="32"/>
    </row>
    <row r="913" spans="4:4" ht="12" customHeight="1" x14ac:dyDescent="0.2">
      <c r="D913" s="32"/>
    </row>
    <row r="914" spans="4:4" ht="12" customHeight="1" x14ac:dyDescent="0.2">
      <c r="D914" s="32"/>
    </row>
    <row r="915" spans="4:4" ht="12" customHeight="1" x14ac:dyDescent="0.2">
      <c r="D915" s="32"/>
    </row>
    <row r="916" spans="4:4" ht="12" customHeight="1" x14ac:dyDescent="0.2">
      <c r="D916" s="32"/>
    </row>
    <row r="917" spans="4:4" ht="12" customHeight="1" x14ac:dyDescent="0.2">
      <c r="D917" s="32"/>
    </row>
    <row r="918" spans="4:4" ht="12" customHeight="1" x14ac:dyDescent="0.2">
      <c r="D918" s="32"/>
    </row>
    <row r="919" spans="4:4" ht="12" customHeight="1" x14ac:dyDescent="0.2">
      <c r="D919" s="32"/>
    </row>
    <row r="920" spans="4:4" ht="12" customHeight="1" x14ac:dyDescent="0.2">
      <c r="D920" s="32"/>
    </row>
    <row r="921" spans="4:4" ht="12" customHeight="1" x14ac:dyDescent="0.2">
      <c r="D921" s="32"/>
    </row>
    <row r="922" spans="4:4" ht="12" customHeight="1" x14ac:dyDescent="0.2">
      <c r="D922" s="32"/>
    </row>
    <row r="923" spans="4:4" ht="12" customHeight="1" x14ac:dyDescent="0.2">
      <c r="D923" s="32"/>
    </row>
    <row r="924" spans="4:4" ht="12" customHeight="1" x14ac:dyDescent="0.2">
      <c r="D924" s="32"/>
    </row>
    <row r="925" spans="4:4" ht="12" customHeight="1" x14ac:dyDescent="0.2">
      <c r="D925" s="32"/>
    </row>
    <row r="926" spans="4:4" ht="12" customHeight="1" x14ac:dyDescent="0.2">
      <c r="D926" s="32"/>
    </row>
    <row r="927" spans="4:4" ht="12" customHeight="1" x14ac:dyDescent="0.2">
      <c r="D927" s="32"/>
    </row>
    <row r="928" spans="4:4" ht="12" customHeight="1" x14ac:dyDescent="0.2">
      <c r="D928" s="32"/>
    </row>
    <row r="929" spans="4:4" ht="12" customHeight="1" x14ac:dyDescent="0.2">
      <c r="D929" s="32"/>
    </row>
    <row r="930" spans="4:4" ht="12" customHeight="1" x14ac:dyDescent="0.2">
      <c r="D930" s="32"/>
    </row>
    <row r="931" spans="4:4" ht="12" customHeight="1" x14ac:dyDescent="0.2">
      <c r="D931" s="32"/>
    </row>
    <row r="932" spans="4:4" ht="12" customHeight="1" x14ac:dyDescent="0.2">
      <c r="D932" s="32"/>
    </row>
    <row r="933" spans="4:4" ht="12" customHeight="1" x14ac:dyDescent="0.2">
      <c r="D933" s="32"/>
    </row>
    <row r="934" spans="4:4" ht="12" customHeight="1" x14ac:dyDescent="0.2">
      <c r="D934" s="32"/>
    </row>
    <row r="935" spans="4:4" ht="12" customHeight="1" x14ac:dyDescent="0.2">
      <c r="D935" s="32"/>
    </row>
    <row r="936" spans="4:4" ht="12" customHeight="1" x14ac:dyDescent="0.2">
      <c r="D936" s="32"/>
    </row>
    <row r="937" spans="4:4" ht="12" customHeight="1" x14ac:dyDescent="0.2">
      <c r="D937" s="32"/>
    </row>
    <row r="938" spans="4:4" ht="12" customHeight="1" x14ac:dyDescent="0.2">
      <c r="D938" s="32"/>
    </row>
    <row r="939" spans="4:4" ht="12" customHeight="1" x14ac:dyDescent="0.2">
      <c r="D939" s="32"/>
    </row>
    <row r="940" spans="4:4" ht="12" customHeight="1" x14ac:dyDescent="0.2">
      <c r="D940" s="32"/>
    </row>
    <row r="941" spans="4:4" ht="12" customHeight="1" x14ac:dyDescent="0.2">
      <c r="D941" s="32"/>
    </row>
    <row r="942" spans="4:4" ht="12" customHeight="1" x14ac:dyDescent="0.2">
      <c r="D942" s="32"/>
    </row>
    <row r="943" spans="4:4" ht="12" customHeight="1" x14ac:dyDescent="0.2">
      <c r="D943" s="32"/>
    </row>
    <row r="944" spans="4:4" ht="12" customHeight="1" x14ac:dyDescent="0.2">
      <c r="D944" s="32"/>
    </row>
    <row r="945" spans="4:4" ht="12" customHeight="1" x14ac:dyDescent="0.2">
      <c r="D945" s="32"/>
    </row>
    <row r="946" spans="4:4" ht="12" customHeight="1" x14ac:dyDescent="0.2">
      <c r="D946" s="32"/>
    </row>
    <row r="947" spans="4:4" ht="12" customHeight="1" x14ac:dyDescent="0.2">
      <c r="D947" s="32"/>
    </row>
    <row r="948" spans="4:4" ht="12" customHeight="1" x14ac:dyDescent="0.2">
      <c r="D948" s="32"/>
    </row>
    <row r="949" spans="4:4" ht="12" customHeight="1" x14ac:dyDescent="0.2">
      <c r="D949" s="32"/>
    </row>
    <row r="950" spans="4:4" ht="12" customHeight="1" x14ac:dyDescent="0.2">
      <c r="D950" s="32"/>
    </row>
    <row r="951" spans="4:4" ht="12" customHeight="1" x14ac:dyDescent="0.2">
      <c r="D951" s="32"/>
    </row>
    <row r="952" spans="4:4" ht="12" customHeight="1" x14ac:dyDescent="0.2">
      <c r="D952" s="32"/>
    </row>
    <row r="953" spans="4:4" ht="12" customHeight="1" x14ac:dyDescent="0.2">
      <c r="D953" s="32"/>
    </row>
    <row r="954" spans="4:4" ht="12" customHeight="1" x14ac:dyDescent="0.2">
      <c r="D954" s="32"/>
    </row>
    <row r="955" spans="4:4" ht="12" customHeight="1" x14ac:dyDescent="0.2">
      <c r="D955" s="32"/>
    </row>
    <row r="956" spans="4:4" ht="12" customHeight="1" x14ac:dyDescent="0.2">
      <c r="D956" s="32"/>
    </row>
    <row r="957" spans="4:4" ht="12" customHeight="1" x14ac:dyDescent="0.2">
      <c r="D957" s="32"/>
    </row>
    <row r="958" spans="4:4" ht="12" customHeight="1" x14ac:dyDescent="0.2">
      <c r="D958" s="32"/>
    </row>
    <row r="959" spans="4:4" ht="12" customHeight="1" x14ac:dyDescent="0.2">
      <c r="D959" s="32"/>
    </row>
    <row r="960" spans="4:4" ht="12" customHeight="1" x14ac:dyDescent="0.2">
      <c r="D960" s="32"/>
    </row>
    <row r="961" spans="4:4" ht="12" customHeight="1" x14ac:dyDescent="0.2">
      <c r="D961" s="32"/>
    </row>
    <row r="962" spans="4:4" ht="12" customHeight="1" x14ac:dyDescent="0.2">
      <c r="D962" s="32"/>
    </row>
    <row r="963" spans="4:4" ht="12" customHeight="1" x14ac:dyDescent="0.2">
      <c r="D963" s="32"/>
    </row>
    <row r="964" spans="4:4" ht="12" customHeight="1" x14ac:dyDescent="0.2">
      <c r="D964" s="32"/>
    </row>
    <row r="965" spans="4:4" ht="12" customHeight="1" x14ac:dyDescent="0.2">
      <c r="D965" s="32"/>
    </row>
    <row r="966" spans="4:4" ht="12" customHeight="1" x14ac:dyDescent="0.2">
      <c r="D966" s="32"/>
    </row>
    <row r="967" spans="4:4" ht="12" customHeight="1" x14ac:dyDescent="0.2">
      <c r="D967" s="32"/>
    </row>
    <row r="968" spans="4:4" ht="12" customHeight="1" x14ac:dyDescent="0.2">
      <c r="D968" s="32"/>
    </row>
    <row r="969" spans="4:4" ht="12" customHeight="1" x14ac:dyDescent="0.2">
      <c r="D969" s="32"/>
    </row>
    <row r="970" spans="4:4" ht="12" customHeight="1" x14ac:dyDescent="0.2">
      <c r="D970" s="32"/>
    </row>
    <row r="971" spans="4:4" ht="12" customHeight="1" x14ac:dyDescent="0.2">
      <c r="D971" s="32"/>
    </row>
    <row r="972" spans="4:4" ht="12" customHeight="1" x14ac:dyDescent="0.2">
      <c r="D972" s="32"/>
    </row>
    <row r="973" spans="4:4" ht="12" customHeight="1" x14ac:dyDescent="0.2">
      <c r="D973" s="32"/>
    </row>
    <row r="974" spans="4:4" ht="12" customHeight="1" x14ac:dyDescent="0.2">
      <c r="D974" s="32"/>
    </row>
    <row r="975" spans="4:4" ht="12" customHeight="1" x14ac:dyDescent="0.2">
      <c r="D975" s="32"/>
    </row>
    <row r="976" spans="4:4" ht="12" customHeight="1" x14ac:dyDescent="0.2">
      <c r="D976" s="32"/>
    </row>
    <row r="977" spans="4:4" ht="12" customHeight="1" x14ac:dyDescent="0.2">
      <c r="D977" s="32"/>
    </row>
    <row r="978" spans="4:4" ht="12" customHeight="1" x14ac:dyDescent="0.2">
      <c r="D978" s="32"/>
    </row>
    <row r="979" spans="4:4" ht="12" customHeight="1" x14ac:dyDescent="0.2">
      <c r="D979" s="32"/>
    </row>
    <row r="980" spans="4:4" ht="12" customHeight="1" x14ac:dyDescent="0.2">
      <c r="D980" s="32"/>
    </row>
    <row r="981" spans="4:4" ht="12" customHeight="1" x14ac:dyDescent="0.2">
      <c r="D981" s="32"/>
    </row>
    <row r="982" spans="4:4" ht="12" customHeight="1" x14ac:dyDescent="0.2">
      <c r="D982" s="32"/>
    </row>
    <row r="983" spans="4:4" ht="12" customHeight="1" x14ac:dyDescent="0.2">
      <c r="D983" s="32"/>
    </row>
    <row r="984" spans="4:4" ht="12" customHeight="1" x14ac:dyDescent="0.2">
      <c r="D984" s="32"/>
    </row>
    <row r="985" spans="4:4" ht="12" customHeight="1" x14ac:dyDescent="0.2">
      <c r="D985" s="32"/>
    </row>
    <row r="986" spans="4:4" ht="12" customHeight="1" x14ac:dyDescent="0.2">
      <c r="D986" s="32"/>
    </row>
    <row r="987" spans="4:4" ht="12" customHeight="1" x14ac:dyDescent="0.2">
      <c r="D987" s="32"/>
    </row>
    <row r="988" spans="4:4" ht="12" customHeight="1" x14ac:dyDescent="0.2">
      <c r="D988" s="32"/>
    </row>
    <row r="989" spans="4:4" ht="12" customHeight="1" x14ac:dyDescent="0.2">
      <c r="D989" s="32"/>
    </row>
    <row r="990" spans="4:4" ht="12" customHeight="1" x14ac:dyDescent="0.2">
      <c r="D990" s="32"/>
    </row>
    <row r="991" spans="4:4" ht="12" customHeight="1" x14ac:dyDescent="0.2">
      <c r="D991" s="32"/>
    </row>
    <row r="992" spans="4:4" ht="12" customHeight="1" x14ac:dyDescent="0.2">
      <c r="D992" s="32"/>
    </row>
    <row r="993" spans="4:4" ht="12" customHeight="1" x14ac:dyDescent="0.2">
      <c r="D993" s="32"/>
    </row>
    <row r="994" spans="4:4" ht="12" customHeight="1" x14ac:dyDescent="0.2">
      <c r="D994" s="32"/>
    </row>
    <row r="995" spans="4:4" ht="12" customHeight="1" x14ac:dyDescent="0.2">
      <c r="D995" s="32"/>
    </row>
    <row r="996" spans="4:4" ht="12" customHeight="1" x14ac:dyDescent="0.2">
      <c r="D996" s="32"/>
    </row>
    <row r="997" spans="4:4" ht="12" customHeight="1" x14ac:dyDescent="0.2">
      <c r="D997" s="32"/>
    </row>
    <row r="998" spans="4:4" ht="12" customHeight="1" x14ac:dyDescent="0.2">
      <c r="D998" s="32"/>
    </row>
    <row r="999" spans="4:4" ht="12" customHeight="1" x14ac:dyDescent="0.2">
      <c r="D999" s="32"/>
    </row>
    <row r="1000" spans="4:4" ht="12" customHeight="1" x14ac:dyDescent="0.2">
      <c r="D1000" s="32"/>
    </row>
    <row r="1001" spans="4:4" ht="12" customHeight="1" x14ac:dyDescent="0.2">
      <c r="D1001" s="32"/>
    </row>
    <row r="1002" spans="4:4" ht="12" customHeight="1" x14ac:dyDescent="0.2">
      <c r="D1002" s="32"/>
    </row>
    <row r="1003" spans="4:4" ht="12" customHeight="1" x14ac:dyDescent="0.2">
      <c r="D1003" s="32"/>
    </row>
    <row r="1004" spans="4:4" ht="12" customHeight="1" x14ac:dyDescent="0.2">
      <c r="D1004" s="32"/>
    </row>
    <row r="1005" spans="4:4" ht="12" customHeight="1" x14ac:dyDescent="0.2">
      <c r="D1005" s="32"/>
    </row>
    <row r="1006" spans="4:4" ht="12" customHeight="1" x14ac:dyDescent="0.2">
      <c r="D1006" s="32"/>
    </row>
    <row r="1007" spans="4:4" ht="12" customHeight="1" x14ac:dyDescent="0.2">
      <c r="D1007" s="32"/>
    </row>
    <row r="1008" spans="4:4" ht="12" customHeight="1" x14ac:dyDescent="0.2">
      <c r="D1008" s="32"/>
    </row>
    <row r="1009" spans="4:4" ht="12" customHeight="1" x14ac:dyDescent="0.2">
      <c r="D1009" s="32"/>
    </row>
  </sheetData>
  <mergeCells count="1">
    <mergeCell ref="A88:B88"/>
  </mergeCells>
  <dataValidations count="1">
    <dataValidation type="list" allowBlank="1" showInputMessage="1" showErrorMessage="1" prompt="Select Option From Drop Down - Choose one option that best represents your team's satisfaction." sqref="A92" xr:uid="{F7CB195D-2F51-4877-AFA0-987904F80F15}">
      <formula1>$A$97:$A$102</formula1>
    </dataValidation>
  </dataValidations>
  <pageMargins left="0.7" right="0.7" top="0.75" bottom="0.75" header="0" footer="0"/>
  <pageSetup orientation="portrait"/>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703125" defaultRowHeight="15" customHeight="1" x14ac:dyDescent="0.2"/>
  <cols>
    <col min="1" max="1" width="8.85546875" customWidth="1"/>
    <col min="2" max="2" width="13.85546875" customWidth="1"/>
    <col min="3" max="3" width="12.140625" customWidth="1"/>
    <col min="4" max="26" width="8.85546875" customWidth="1"/>
  </cols>
  <sheetData>
    <row r="1" spans="1:3" ht="12" customHeight="1" x14ac:dyDescent="0.2">
      <c r="B1" s="151"/>
    </row>
    <row r="2" spans="1:3" ht="12" customHeight="1" x14ac:dyDescent="0.2">
      <c r="B2" s="151"/>
    </row>
    <row r="3" spans="1:3" ht="12" customHeight="1" x14ac:dyDescent="0.2">
      <c r="B3" s="151"/>
    </row>
    <row r="4" spans="1:3" ht="12" customHeight="1" x14ac:dyDescent="0.2">
      <c r="B4" s="152" t="s">
        <v>92</v>
      </c>
      <c r="C4" s="75"/>
    </row>
    <row r="5" spans="1:3" ht="12" customHeight="1" x14ac:dyDescent="0.2">
      <c r="A5" s="75"/>
      <c r="B5" s="151" t="s">
        <v>93</v>
      </c>
    </row>
    <row r="6" spans="1:3" ht="12" customHeight="1" x14ac:dyDescent="0.2">
      <c r="A6" s="75"/>
      <c r="B6" s="151" t="s">
        <v>94</v>
      </c>
    </row>
    <row r="7" spans="1:3" ht="12" customHeight="1" x14ac:dyDescent="0.2">
      <c r="B7" s="151"/>
    </row>
    <row r="8" spans="1:3" ht="12" customHeight="1" x14ac:dyDescent="0.2">
      <c r="B8" s="151"/>
    </row>
    <row r="9" spans="1:3" ht="12" customHeight="1" x14ac:dyDescent="0.2">
      <c r="B9" s="151"/>
    </row>
    <row r="10" spans="1:3" ht="12" customHeight="1" x14ac:dyDescent="0.2">
      <c r="B10" s="151"/>
    </row>
    <row r="11" spans="1:3" ht="12" customHeight="1" x14ac:dyDescent="0.2">
      <c r="B11" s="151"/>
    </row>
    <row r="12" spans="1:3" ht="12" customHeight="1" x14ac:dyDescent="0.2">
      <c r="B12" s="151"/>
    </row>
    <row r="13" spans="1:3" ht="12" customHeight="1" x14ac:dyDescent="0.2">
      <c r="B13" s="151"/>
    </row>
    <row r="14" spans="1:3" ht="12" customHeight="1" x14ac:dyDescent="0.2">
      <c r="B14" s="151"/>
    </row>
    <row r="15" spans="1:3" ht="12" customHeight="1" x14ac:dyDescent="0.2">
      <c r="B15" s="151"/>
    </row>
    <row r="16" spans="1:3" ht="12" customHeight="1" x14ac:dyDescent="0.2">
      <c r="B16" s="151"/>
    </row>
    <row r="17" spans="2:2" ht="12" customHeight="1" x14ac:dyDescent="0.2">
      <c r="B17" s="151"/>
    </row>
    <row r="18" spans="2:2" ht="12" customHeight="1" x14ac:dyDescent="0.2">
      <c r="B18" s="151"/>
    </row>
    <row r="19" spans="2:2" ht="12" customHeight="1" x14ac:dyDescent="0.2">
      <c r="B19" s="151"/>
    </row>
    <row r="20" spans="2:2" ht="12" customHeight="1" x14ac:dyDescent="0.2">
      <c r="B20" s="151"/>
    </row>
    <row r="21" spans="2:2" ht="12" customHeight="1" x14ac:dyDescent="0.2">
      <c r="B21" s="151"/>
    </row>
    <row r="22" spans="2:2" ht="12" customHeight="1" x14ac:dyDescent="0.2">
      <c r="B22" s="151"/>
    </row>
    <row r="23" spans="2:2" ht="12" customHeight="1" x14ac:dyDescent="0.2">
      <c r="B23" s="151"/>
    </row>
    <row r="24" spans="2:2" ht="12" customHeight="1" x14ac:dyDescent="0.2">
      <c r="B24" s="151"/>
    </row>
    <row r="25" spans="2:2" ht="12" customHeight="1" x14ac:dyDescent="0.2">
      <c r="B25" s="151"/>
    </row>
    <row r="26" spans="2:2" ht="12" customHeight="1" x14ac:dyDescent="0.2">
      <c r="B26" s="151"/>
    </row>
    <row r="27" spans="2:2" ht="12" customHeight="1" x14ac:dyDescent="0.2">
      <c r="B27" s="151"/>
    </row>
    <row r="28" spans="2:2" ht="12" customHeight="1" x14ac:dyDescent="0.2">
      <c r="B28" s="151"/>
    </row>
    <row r="29" spans="2:2" ht="12" customHeight="1" x14ac:dyDescent="0.2">
      <c r="B29" s="151"/>
    </row>
    <row r="30" spans="2:2" ht="12" customHeight="1" x14ac:dyDescent="0.2">
      <c r="B30" s="151"/>
    </row>
    <row r="31" spans="2:2" ht="12" customHeight="1" x14ac:dyDescent="0.2">
      <c r="B31" s="151"/>
    </row>
    <row r="32" spans="2:2" ht="12" customHeight="1" x14ac:dyDescent="0.2">
      <c r="B32" s="151"/>
    </row>
    <row r="33" spans="2:2" ht="12" customHeight="1" x14ac:dyDescent="0.2">
      <c r="B33" s="151"/>
    </row>
    <row r="34" spans="2:2" ht="12" customHeight="1" x14ac:dyDescent="0.2">
      <c r="B34" s="151"/>
    </row>
    <row r="35" spans="2:2" ht="12" customHeight="1" x14ac:dyDescent="0.2">
      <c r="B35" s="151"/>
    </row>
    <row r="36" spans="2:2" ht="12" customHeight="1" x14ac:dyDescent="0.2">
      <c r="B36" s="151"/>
    </row>
    <row r="37" spans="2:2" ht="12" customHeight="1" x14ac:dyDescent="0.2">
      <c r="B37" s="151"/>
    </row>
    <row r="38" spans="2:2" ht="12" customHeight="1" x14ac:dyDescent="0.2">
      <c r="B38" s="151"/>
    </row>
    <row r="39" spans="2:2" ht="12" customHeight="1" x14ac:dyDescent="0.2">
      <c r="B39" s="151"/>
    </row>
    <row r="40" spans="2:2" ht="12" customHeight="1" x14ac:dyDescent="0.2">
      <c r="B40" s="151"/>
    </row>
    <row r="41" spans="2:2" ht="12" customHeight="1" x14ac:dyDescent="0.2">
      <c r="B41" s="151"/>
    </row>
    <row r="42" spans="2:2" ht="12" customHeight="1" x14ac:dyDescent="0.2">
      <c r="B42" s="151"/>
    </row>
    <row r="43" spans="2:2" ht="12" customHeight="1" x14ac:dyDescent="0.2">
      <c r="B43" s="151"/>
    </row>
    <row r="44" spans="2:2" ht="12" customHeight="1" x14ac:dyDescent="0.2">
      <c r="B44" s="151"/>
    </row>
    <row r="45" spans="2:2" ht="12" customHeight="1" x14ac:dyDescent="0.2">
      <c r="B45" s="151"/>
    </row>
    <row r="46" spans="2:2" ht="12" customHeight="1" x14ac:dyDescent="0.2">
      <c r="B46" s="151"/>
    </row>
    <row r="47" spans="2:2" ht="12" customHeight="1" x14ac:dyDescent="0.2">
      <c r="B47" s="151"/>
    </row>
    <row r="48" spans="2:2" ht="12" customHeight="1" x14ac:dyDescent="0.2">
      <c r="B48" s="151"/>
    </row>
    <row r="49" spans="2:2" ht="12" customHeight="1" x14ac:dyDescent="0.2">
      <c r="B49" s="151"/>
    </row>
    <row r="50" spans="2:2" ht="12" customHeight="1" x14ac:dyDescent="0.2">
      <c r="B50" s="151"/>
    </row>
    <row r="51" spans="2:2" ht="12" customHeight="1" x14ac:dyDescent="0.2">
      <c r="B51" s="151"/>
    </row>
    <row r="52" spans="2:2" ht="12" customHeight="1" x14ac:dyDescent="0.2">
      <c r="B52" s="151"/>
    </row>
    <row r="53" spans="2:2" ht="12" customHeight="1" x14ac:dyDescent="0.2">
      <c r="B53" s="151"/>
    </row>
    <row r="54" spans="2:2" ht="12" customHeight="1" x14ac:dyDescent="0.2">
      <c r="B54" s="151"/>
    </row>
    <row r="55" spans="2:2" ht="12" customHeight="1" x14ac:dyDescent="0.2">
      <c r="B55" s="151"/>
    </row>
    <row r="56" spans="2:2" ht="12" customHeight="1" x14ac:dyDescent="0.2">
      <c r="B56" s="151"/>
    </row>
    <row r="57" spans="2:2" ht="12" customHeight="1" x14ac:dyDescent="0.2">
      <c r="B57" s="151"/>
    </row>
    <row r="58" spans="2:2" ht="12" customHeight="1" x14ac:dyDescent="0.2">
      <c r="B58" s="151"/>
    </row>
    <row r="59" spans="2:2" ht="12" customHeight="1" x14ac:dyDescent="0.2">
      <c r="B59" s="151"/>
    </row>
    <row r="60" spans="2:2" ht="12" customHeight="1" x14ac:dyDescent="0.2">
      <c r="B60" s="151"/>
    </row>
    <row r="61" spans="2:2" ht="12" customHeight="1" x14ac:dyDescent="0.2">
      <c r="B61" s="151"/>
    </row>
    <row r="62" spans="2:2" ht="12" customHeight="1" x14ac:dyDescent="0.2">
      <c r="B62" s="151"/>
    </row>
    <row r="63" spans="2:2" ht="12" customHeight="1" x14ac:dyDescent="0.2">
      <c r="B63" s="151"/>
    </row>
    <row r="64" spans="2:2" ht="12" customHeight="1" x14ac:dyDescent="0.2">
      <c r="B64" s="151"/>
    </row>
    <row r="65" spans="2:2" ht="12" customHeight="1" x14ac:dyDescent="0.2">
      <c r="B65" s="151"/>
    </row>
    <row r="66" spans="2:2" ht="12" customHeight="1" x14ac:dyDescent="0.2">
      <c r="B66" s="151"/>
    </row>
    <row r="67" spans="2:2" ht="12" customHeight="1" x14ac:dyDescent="0.2">
      <c r="B67" s="151"/>
    </row>
    <row r="68" spans="2:2" ht="12" customHeight="1" x14ac:dyDescent="0.2">
      <c r="B68" s="151"/>
    </row>
    <row r="69" spans="2:2" ht="12" customHeight="1" x14ac:dyDescent="0.2">
      <c r="B69" s="151"/>
    </row>
    <row r="70" spans="2:2" ht="12" customHeight="1" x14ac:dyDescent="0.2">
      <c r="B70" s="151"/>
    </row>
    <row r="71" spans="2:2" ht="12" customHeight="1" x14ac:dyDescent="0.2">
      <c r="B71" s="151"/>
    </row>
    <row r="72" spans="2:2" ht="12" customHeight="1" x14ac:dyDescent="0.2">
      <c r="B72" s="151"/>
    </row>
    <row r="73" spans="2:2" ht="12" customHeight="1" x14ac:dyDescent="0.2">
      <c r="B73" s="151"/>
    </row>
    <row r="74" spans="2:2" ht="12" customHeight="1" x14ac:dyDescent="0.2">
      <c r="B74" s="151"/>
    </row>
    <row r="75" spans="2:2" ht="12" customHeight="1" x14ac:dyDescent="0.2">
      <c r="B75" s="151"/>
    </row>
    <row r="76" spans="2:2" ht="12" customHeight="1" x14ac:dyDescent="0.2">
      <c r="B76" s="151"/>
    </row>
    <row r="77" spans="2:2" ht="12" customHeight="1" x14ac:dyDescent="0.2">
      <c r="B77" s="151"/>
    </row>
    <row r="78" spans="2:2" ht="12" customHeight="1" x14ac:dyDescent="0.2">
      <c r="B78" s="151"/>
    </row>
    <row r="79" spans="2:2" ht="12" customHeight="1" x14ac:dyDescent="0.2">
      <c r="B79" s="151"/>
    </row>
    <row r="80" spans="2:2" ht="12" customHeight="1" x14ac:dyDescent="0.2">
      <c r="B80" s="151"/>
    </row>
    <row r="81" spans="2:2" ht="12" customHeight="1" x14ac:dyDescent="0.2">
      <c r="B81" s="151"/>
    </row>
    <row r="82" spans="2:2" ht="12" customHeight="1" x14ac:dyDescent="0.2">
      <c r="B82" s="151"/>
    </row>
    <row r="83" spans="2:2" ht="12" customHeight="1" x14ac:dyDescent="0.2">
      <c r="B83" s="151"/>
    </row>
    <row r="84" spans="2:2" ht="12" customHeight="1" x14ac:dyDescent="0.2">
      <c r="B84" s="151"/>
    </row>
    <row r="85" spans="2:2" ht="12" customHeight="1" x14ac:dyDescent="0.2">
      <c r="B85" s="151"/>
    </row>
    <row r="86" spans="2:2" ht="12" customHeight="1" x14ac:dyDescent="0.2">
      <c r="B86" s="151"/>
    </row>
    <row r="87" spans="2:2" ht="12" customHeight="1" x14ac:dyDescent="0.2">
      <c r="B87" s="151"/>
    </row>
    <row r="88" spans="2:2" ht="12" customHeight="1" x14ac:dyDescent="0.2">
      <c r="B88" s="151"/>
    </row>
    <row r="89" spans="2:2" ht="12" customHeight="1" x14ac:dyDescent="0.2">
      <c r="B89" s="151"/>
    </row>
    <row r="90" spans="2:2" ht="12" customHeight="1" x14ac:dyDescent="0.2">
      <c r="B90" s="151"/>
    </row>
    <row r="91" spans="2:2" ht="12" customHeight="1" x14ac:dyDescent="0.2">
      <c r="B91" s="151"/>
    </row>
    <row r="92" spans="2:2" ht="12" customHeight="1" x14ac:dyDescent="0.2">
      <c r="B92" s="151"/>
    </row>
    <row r="93" spans="2:2" ht="12" customHeight="1" x14ac:dyDescent="0.2">
      <c r="B93" s="151"/>
    </row>
    <row r="94" spans="2:2" ht="12" customHeight="1" x14ac:dyDescent="0.2">
      <c r="B94" s="151"/>
    </row>
    <row r="95" spans="2:2" ht="12" customHeight="1" x14ac:dyDescent="0.2">
      <c r="B95" s="151"/>
    </row>
    <row r="96" spans="2:2" ht="12" customHeight="1" x14ac:dyDescent="0.2">
      <c r="B96" s="151"/>
    </row>
    <row r="97" spans="2:2" ht="12" customHeight="1" x14ac:dyDescent="0.2">
      <c r="B97" s="151"/>
    </row>
    <row r="98" spans="2:2" ht="12" customHeight="1" x14ac:dyDescent="0.2">
      <c r="B98" s="151"/>
    </row>
    <row r="99" spans="2:2" ht="12" customHeight="1" x14ac:dyDescent="0.2">
      <c r="B99" s="151"/>
    </row>
    <row r="100" spans="2:2" ht="12" customHeight="1" x14ac:dyDescent="0.2">
      <c r="B100" s="151"/>
    </row>
    <row r="101" spans="2:2" ht="12" customHeight="1" x14ac:dyDescent="0.2">
      <c r="B101" s="151"/>
    </row>
    <row r="102" spans="2:2" ht="12" customHeight="1" x14ac:dyDescent="0.2">
      <c r="B102" s="151"/>
    </row>
    <row r="103" spans="2:2" ht="12" customHeight="1" x14ac:dyDescent="0.2">
      <c r="B103" s="151"/>
    </row>
    <row r="104" spans="2:2" ht="12" customHeight="1" x14ac:dyDescent="0.2">
      <c r="B104" s="151"/>
    </row>
    <row r="105" spans="2:2" ht="12" customHeight="1" x14ac:dyDescent="0.2">
      <c r="B105" s="151"/>
    </row>
    <row r="106" spans="2:2" ht="12" customHeight="1" x14ac:dyDescent="0.2">
      <c r="B106" s="151"/>
    </row>
    <row r="107" spans="2:2" ht="12" customHeight="1" x14ac:dyDescent="0.2">
      <c r="B107" s="151"/>
    </row>
    <row r="108" spans="2:2" ht="12" customHeight="1" x14ac:dyDescent="0.2">
      <c r="B108" s="151"/>
    </row>
    <row r="109" spans="2:2" ht="12" customHeight="1" x14ac:dyDescent="0.2">
      <c r="B109" s="151"/>
    </row>
    <row r="110" spans="2:2" ht="12" customHeight="1" x14ac:dyDescent="0.2">
      <c r="B110" s="151"/>
    </row>
    <row r="111" spans="2:2" ht="12" customHeight="1" x14ac:dyDescent="0.2">
      <c r="B111" s="151"/>
    </row>
    <row r="112" spans="2:2" ht="12" customHeight="1" x14ac:dyDescent="0.2">
      <c r="B112" s="151"/>
    </row>
    <row r="113" spans="2:2" ht="12" customHeight="1" x14ac:dyDescent="0.2">
      <c r="B113" s="151"/>
    </row>
    <row r="114" spans="2:2" ht="12" customHeight="1" x14ac:dyDescent="0.2">
      <c r="B114" s="151"/>
    </row>
    <row r="115" spans="2:2" ht="12" customHeight="1" x14ac:dyDescent="0.2">
      <c r="B115" s="151"/>
    </row>
    <row r="116" spans="2:2" ht="12" customHeight="1" x14ac:dyDescent="0.2">
      <c r="B116" s="151"/>
    </row>
    <row r="117" spans="2:2" ht="12" customHeight="1" x14ac:dyDescent="0.2">
      <c r="B117" s="151"/>
    </row>
    <row r="118" spans="2:2" ht="12" customHeight="1" x14ac:dyDescent="0.2">
      <c r="B118" s="151"/>
    </row>
    <row r="119" spans="2:2" ht="12" customHeight="1" x14ac:dyDescent="0.2">
      <c r="B119" s="151"/>
    </row>
    <row r="120" spans="2:2" ht="12" customHeight="1" x14ac:dyDescent="0.2">
      <c r="B120" s="151"/>
    </row>
    <row r="121" spans="2:2" ht="12" customHeight="1" x14ac:dyDescent="0.2">
      <c r="B121" s="151"/>
    </row>
    <row r="122" spans="2:2" ht="12" customHeight="1" x14ac:dyDescent="0.2">
      <c r="B122" s="151"/>
    </row>
    <row r="123" spans="2:2" ht="12" customHeight="1" x14ac:dyDescent="0.2">
      <c r="B123" s="151"/>
    </row>
    <row r="124" spans="2:2" ht="12" customHeight="1" x14ac:dyDescent="0.2">
      <c r="B124" s="151"/>
    </row>
    <row r="125" spans="2:2" ht="12" customHeight="1" x14ac:dyDescent="0.2">
      <c r="B125" s="151"/>
    </row>
    <row r="126" spans="2:2" ht="12" customHeight="1" x14ac:dyDescent="0.2">
      <c r="B126" s="151"/>
    </row>
    <row r="127" spans="2:2" ht="12" customHeight="1" x14ac:dyDescent="0.2">
      <c r="B127" s="151"/>
    </row>
    <row r="128" spans="2:2" ht="12" customHeight="1" x14ac:dyDescent="0.2">
      <c r="B128" s="151"/>
    </row>
    <row r="129" spans="2:2" ht="12" customHeight="1" x14ac:dyDescent="0.2">
      <c r="B129" s="151"/>
    </row>
    <row r="130" spans="2:2" ht="12" customHeight="1" x14ac:dyDescent="0.2">
      <c r="B130" s="151"/>
    </row>
    <row r="131" spans="2:2" ht="12" customHeight="1" x14ac:dyDescent="0.2">
      <c r="B131" s="151"/>
    </row>
    <row r="132" spans="2:2" ht="12" customHeight="1" x14ac:dyDescent="0.2">
      <c r="B132" s="151"/>
    </row>
    <row r="133" spans="2:2" ht="12" customHeight="1" x14ac:dyDescent="0.2">
      <c r="B133" s="151"/>
    </row>
    <row r="134" spans="2:2" ht="12" customHeight="1" x14ac:dyDescent="0.2">
      <c r="B134" s="151"/>
    </row>
    <row r="135" spans="2:2" ht="12" customHeight="1" x14ac:dyDescent="0.2">
      <c r="B135" s="151"/>
    </row>
    <row r="136" spans="2:2" ht="12" customHeight="1" x14ac:dyDescent="0.2">
      <c r="B136" s="151"/>
    </row>
    <row r="137" spans="2:2" ht="12" customHeight="1" x14ac:dyDescent="0.2">
      <c r="B137" s="151"/>
    </row>
    <row r="138" spans="2:2" ht="12" customHeight="1" x14ac:dyDescent="0.2">
      <c r="B138" s="151"/>
    </row>
    <row r="139" spans="2:2" ht="12" customHeight="1" x14ac:dyDescent="0.2">
      <c r="B139" s="151"/>
    </row>
    <row r="140" spans="2:2" ht="12" customHeight="1" x14ac:dyDescent="0.2">
      <c r="B140" s="151"/>
    </row>
    <row r="141" spans="2:2" ht="12" customHeight="1" x14ac:dyDescent="0.2">
      <c r="B141" s="151"/>
    </row>
    <row r="142" spans="2:2" ht="12" customHeight="1" x14ac:dyDescent="0.2">
      <c r="B142" s="151"/>
    </row>
    <row r="143" spans="2:2" ht="12" customHeight="1" x14ac:dyDescent="0.2">
      <c r="B143" s="151"/>
    </row>
    <row r="144" spans="2:2" ht="12" customHeight="1" x14ac:dyDescent="0.2">
      <c r="B144" s="151"/>
    </row>
    <row r="145" spans="2:2" ht="12" customHeight="1" x14ac:dyDescent="0.2">
      <c r="B145" s="151"/>
    </row>
    <row r="146" spans="2:2" ht="12" customHeight="1" x14ac:dyDescent="0.2">
      <c r="B146" s="151"/>
    </row>
    <row r="147" spans="2:2" ht="12" customHeight="1" x14ac:dyDescent="0.2">
      <c r="B147" s="151"/>
    </row>
    <row r="148" spans="2:2" ht="12" customHeight="1" x14ac:dyDescent="0.2">
      <c r="B148" s="151"/>
    </row>
    <row r="149" spans="2:2" ht="12" customHeight="1" x14ac:dyDescent="0.2">
      <c r="B149" s="151"/>
    </row>
    <row r="150" spans="2:2" ht="12" customHeight="1" x14ac:dyDescent="0.2">
      <c r="B150" s="151"/>
    </row>
    <row r="151" spans="2:2" ht="12" customHeight="1" x14ac:dyDescent="0.2">
      <c r="B151" s="151"/>
    </row>
    <row r="152" spans="2:2" ht="12" customHeight="1" x14ac:dyDescent="0.2">
      <c r="B152" s="151"/>
    </row>
    <row r="153" spans="2:2" ht="12" customHeight="1" x14ac:dyDescent="0.2">
      <c r="B153" s="151"/>
    </row>
    <row r="154" spans="2:2" ht="12" customHeight="1" x14ac:dyDescent="0.2">
      <c r="B154" s="151"/>
    </row>
    <row r="155" spans="2:2" ht="12" customHeight="1" x14ac:dyDescent="0.2">
      <c r="B155" s="151"/>
    </row>
    <row r="156" spans="2:2" ht="12" customHeight="1" x14ac:dyDescent="0.2">
      <c r="B156" s="151"/>
    </row>
    <row r="157" spans="2:2" ht="12" customHeight="1" x14ac:dyDescent="0.2">
      <c r="B157" s="151"/>
    </row>
    <row r="158" spans="2:2" ht="12" customHeight="1" x14ac:dyDescent="0.2">
      <c r="B158" s="151"/>
    </row>
    <row r="159" spans="2:2" ht="12" customHeight="1" x14ac:dyDescent="0.2">
      <c r="B159" s="151"/>
    </row>
    <row r="160" spans="2:2" ht="12" customHeight="1" x14ac:dyDescent="0.2">
      <c r="B160" s="151"/>
    </row>
    <row r="161" spans="2:2" ht="12" customHeight="1" x14ac:dyDescent="0.2">
      <c r="B161" s="151"/>
    </row>
    <row r="162" spans="2:2" ht="12" customHeight="1" x14ac:dyDescent="0.2">
      <c r="B162" s="151"/>
    </row>
    <row r="163" spans="2:2" ht="12" customHeight="1" x14ac:dyDescent="0.2">
      <c r="B163" s="151"/>
    </row>
    <row r="164" spans="2:2" ht="12" customHeight="1" x14ac:dyDescent="0.2">
      <c r="B164" s="151"/>
    </row>
    <row r="165" spans="2:2" ht="12" customHeight="1" x14ac:dyDescent="0.2">
      <c r="B165" s="151"/>
    </row>
    <row r="166" spans="2:2" ht="12" customHeight="1" x14ac:dyDescent="0.2">
      <c r="B166" s="151"/>
    </row>
    <row r="167" spans="2:2" ht="12" customHeight="1" x14ac:dyDescent="0.2">
      <c r="B167" s="151"/>
    </row>
    <row r="168" spans="2:2" ht="12" customHeight="1" x14ac:dyDescent="0.2">
      <c r="B168" s="151"/>
    </row>
    <row r="169" spans="2:2" ht="12" customHeight="1" x14ac:dyDescent="0.2">
      <c r="B169" s="151"/>
    </row>
    <row r="170" spans="2:2" ht="12" customHeight="1" x14ac:dyDescent="0.2">
      <c r="B170" s="151"/>
    </row>
    <row r="171" spans="2:2" ht="12" customHeight="1" x14ac:dyDescent="0.2">
      <c r="B171" s="151"/>
    </row>
    <row r="172" spans="2:2" ht="12" customHeight="1" x14ac:dyDescent="0.2">
      <c r="B172" s="151"/>
    </row>
    <row r="173" spans="2:2" ht="12" customHeight="1" x14ac:dyDescent="0.2">
      <c r="B173" s="151"/>
    </row>
    <row r="174" spans="2:2" ht="12" customHeight="1" x14ac:dyDescent="0.2">
      <c r="B174" s="151"/>
    </row>
    <row r="175" spans="2:2" ht="12" customHeight="1" x14ac:dyDescent="0.2">
      <c r="B175" s="151"/>
    </row>
    <row r="176" spans="2:2" ht="12" customHeight="1" x14ac:dyDescent="0.2">
      <c r="B176" s="151"/>
    </row>
    <row r="177" spans="2:2" ht="12" customHeight="1" x14ac:dyDescent="0.2">
      <c r="B177" s="151"/>
    </row>
    <row r="178" spans="2:2" ht="12" customHeight="1" x14ac:dyDescent="0.2">
      <c r="B178" s="151"/>
    </row>
    <row r="179" spans="2:2" ht="12" customHeight="1" x14ac:dyDescent="0.2">
      <c r="B179" s="151"/>
    </row>
    <row r="180" spans="2:2" ht="12" customHeight="1" x14ac:dyDescent="0.2">
      <c r="B180" s="151"/>
    </row>
    <row r="181" spans="2:2" ht="12" customHeight="1" x14ac:dyDescent="0.2">
      <c r="B181" s="151"/>
    </row>
    <row r="182" spans="2:2" ht="12" customHeight="1" x14ac:dyDescent="0.2">
      <c r="B182" s="151"/>
    </row>
    <row r="183" spans="2:2" ht="12" customHeight="1" x14ac:dyDescent="0.2">
      <c r="B183" s="151"/>
    </row>
    <row r="184" spans="2:2" ht="12" customHeight="1" x14ac:dyDescent="0.2">
      <c r="B184" s="151"/>
    </row>
    <row r="185" spans="2:2" ht="12" customHeight="1" x14ac:dyDescent="0.2">
      <c r="B185" s="151"/>
    </row>
    <row r="186" spans="2:2" ht="12" customHeight="1" x14ac:dyDescent="0.2">
      <c r="B186" s="151"/>
    </row>
    <row r="187" spans="2:2" ht="12" customHeight="1" x14ac:dyDescent="0.2">
      <c r="B187" s="151"/>
    </row>
    <row r="188" spans="2:2" ht="12" customHeight="1" x14ac:dyDescent="0.2">
      <c r="B188" s="151"/>
    </row>
    <row r="189" spans="2:2" ht="12" customHeight="1" x14ac:dyDescent="0.2">
      <c r="B189" s="151"/>
    </row>
    <row r="190" spans="2:2" ht="12" customHeight="1" x14ac:dyDescent="0.2">
      <c r="B190" s="151"/>
    </row>
    <row r="191" spans="2:2" ht="12" customHeight="1" x14ac:dyDescent="0.2">
      <c r="B191" s="151"/>
    </row>
    <row r="192" spans="2:2" ht="12" customHeight="1" x14ac:dyDescent="0.2">
      <c r="B192" s="151"/>
    </row>
    <row r="193" spans="2:2" ht="12" customHeight="1" x14ac:dyDescent="0.2">
      <c r="B193" s="151"/>
    </row>
    <row r="194" spans="2:2" ht="12" customHeight="1" x14ac:dyDescent="0.2">
      <c r="B194" s="151"/>
    </row>
    <row r="195" spans="2:2" ht="12" customHeight="1" x14ac:dyDescent="0.2">
      <c r="B195" s="151"/>
    </row>
    <row r="196" spans="2:2" ht="12" customHeight="1" x14ac:dyDescent="0.2">
      <c r="B196" s="151"/>
    </row>
    <row r="197" spans="2:2" ht="12" customHeight="1" x14ac:dyDescent="0.2">
      <c r="B197" s="151"/>
    </row>
    <row r="198" spans="2:2" ht="12" customHeight="1" x14ac:dyDescent="0.2">
      <c r="B198" s="151"/>
    </row>
    <row r="199" spans="2:2" ht="12" customHeight="1" x14ac:dyDescent="0.2">
      <c r="B199" s="151"/>
    </row>
    <row r="200" spans="2:2" ht="12" customHeight="1" x14ac:dyDescent="0.2">
      <c r="B200" s="151"/>
    </row>
    <row r="201" spans="2:2" ht="12" customHeight="1" x14ac:dyDescent="0.2">
      <c r="B201" s="151"/>
    </row>
    <row r="202" spans="2:2" ht="12" customHeight="1" x14ac:dyDescent="0.2">
      <c r="B202" s="151"/>
    </row>
    <row r="203" spans="2:2" ht="12" customHeight="1" x14ac:dyDescent="0.2">
      <c r="B203" s="151"/>
    </row>
    <row r="204" spans="2:2" ht="12" customHeight="1" x14ac:dyDescent="0.2">
      <c r="B204" s="151"/>
    </row>
    <row r="205" spans="2:2" ht="12" customHeight="1" x14ac:dyDescent="0.2">
      <c r="B205" s="151"/>
    </row>
    <row r="206" spans="2:2" ht="12" customHeight="1" x14ac:dyDescent="0.2">
      <c r="B206" s="151"/>
    </row>
    <row r="207" spans="2:2" ht="12" customHeight="1" x14ac:dyDescent="0.2">
      <c r="B207" s="151"/>
    </row>
    <row r="208" spans="2:2" ht="12" customHeight="1" x14ac:dyDescent="0.2">
      <c r="B208" s="151"/>
    </row>
    <row r="209" spans="2:2" ht="12" customHeight="1" x14ac:dyDescent="0.2">
      <c r="B209" s="151"/>
    </row>
    <row r="210" spans="2:2" ht="12" customHeight="1" x14ac:dyDescent="0.2">
      <c r="B210" s="151"/>
    </row>
    <row r="211" spans="2:2" ht="12" customHeight="1" x14ac:dyDescent="0.2">
      <c r="B211" s="151"/>
    </row>
    <row r="212" spans="2:2" ht="12" customHeight="1" x14ac:dyDescent="0.2">
      <c r="B212" s="151"/>
    </row>
    <row r="213" spans="2:2" ht="12" customHeight="1" x14ac:dyDescent="0.2">
      <c r="B213" s="151"/>
    </row>
    <row r="214" spans="2:2" ht="12" customHeight="1" x14ac:dyDescent="0.2">
      <c r="B214" s="151"/>
    </row>
    <row r="215" spans="2:2" ht="12" customHeight="1" x14ac:dyDescent="0.2">
      <c r="B215" s="151"/>
    </row>
    <row r="216" spans="2:2" ht="12" customHeight="1" x14ac:dyDescent="0.2">
      <c r="B216" s="151"/>
    </row>
    <row r="217" spans="2:2" ht="12" customHeight="1" x14ac:dyDescent="0.2">
      <c r="B217" s="151"/>
    </row>
    <row r="218" spans="2:2" ht="12" customHeight="1" x14ac:dyDescent="0.2">
      <c r="B218" s="151"/>
    </row>
    <row r="219" spans="2:2" ht="12" customHeight="1" x14ac:dyDescent="0.2">
      <c r="B219" s="151"/>
    </row>
    <row r="220" spans="2:2" ht="12" customHeight="1" x14ac:dyDescent="0.2">
      <c r="B220" s="151"/>
    </row>
    <row r="221" spans="2:2" ht="12" customHeight="1" x14ac:dyDescent="0.2">
      <c r="B221" s="151"/>
    </row>
    <row r="222" spans="2:2" ht="12" customHeight="1" x14ac:dyDescent="0.2">
      <c r="B222" s="151"/>
    </row>
    <row r="223" spans="2:2" ht="12" customHeight="1" x14ac:dyDescent="0.2">
      <c r="B223" s="151"/>
    </row>
    <row r="224" spans="2:2" ht="12" customHeight="1" x14ac:dyDescent="0.2">
      <c r="B224" s="151"/>
    </row>
    <row r="225" spans="2:2" ht="12" customHeight="1" x14ac:dyDescent="0.2">
      <c r="B225" s="151"/>
    </row>
    <row r="226" spans="2:2" ht="12" customHeight="1" x14ac:dyDescent="0.2">
      <c r="B226" s="151"/>
    </row>
    <row r="227" spans="2:2" ht="12" customHeight="1" x14ac:dyDescent="0.2">
      <c r="B227" s="151"/>
    </row>
    <row r="228" spans="2:2" ht="12" customHeight="1" x14ac:dyDescent="0.2">
      <c r="B228" s="151"/>
    </row>
    <row r="229" spans="2:2" ht="12" customHeight="1" x14ac:dyDescent="0.2">
      <c r="B229" s="151"/>
    </row>
    <row r="230" spans="2:2" ht="12" customHeight="1" x14ac:dyDescent="0.2">
      <c r="B230" s="151"/>
    </row>
    <row r="231" spans="2:2" ht="12" customHeight="1" x14ac:dyDescent="0.2">
      <c r="B231" s="151"/>
    </row>
    <row r="232" spans="2:2" ht="12" customHeight="1" x14ac:dyDescent="0.2">
      <c r="B232" s="151"/>
    </row>
    <row r="233" spans="2:2" ht="12" customHeight="1" x14ac:dyDescent="0.2">
      <c r="B233" s="151"/>
    </row>
    <row r="234" spans="2:2" ht="12" customHeight="1" x14ac:dyDescent="0.2">
      <c r="B234" s="151"/>
    </row>
    <row r="235" spans="2:2" ht="12" customHeight="1" x14ac:dyDescent="0.2">
      <c r="B235" s="151"/>
    </row>
    <row r="236" spans="2:2" ht="12" customHeight="1" x14ac:dyDescent="0.2">
      <c r="B236" s="151"/>
    </row>
    <row r="237" spans="2:2" ht="12" customHeight="1" x14ac:dyDescent="0.2">
      <c r="B237" s="151"/>
    </row>
    <row r="238" spans="2:2" ht="12" customHeight="1" x14ac:dyDescent="0.2">
      <c r="B238" s="151"/>
    </row>
    <row r="239" spans="2:2" ht="12" customHeight="1" x14ac:dyDescent="0.2">
      <c r="B239" s="151"/>
    </row>
    <row r="240" spans="2:2" ht="12" customHeight="1" x14ac:dyDescent="0.2">
      <c r="B240" s="151"/>
    </row>
    <row r="241" spans="2:2" ht="12" customHeight="1" x14ac:dyDescent="0.2">
      <c r="B241" s="151"/>
    </row>
    <row r="242" spans="2:2" ht="12" customHeight="1" x14ac:dyDescent="0.2">
      <c r="B242" s="151"/>
    </row>
    <row r="243" spans="2:2" ht="12" customHeight="1" x14ac:dyDescent="0.2">
      <c r="B243" s="151"/>
    </row>
    <row r="244" spans="2:2" ht="12" customHeight="1" x14ac:dyDescent="0.2">
      <c r="B244" s="151"/>
    </row>
    <row r="245" spans="2:2" ht="12" customHeight="1" x14ac:dyDescent="0.2">
      <c r="B245" s="151"/>
    </row>
    <row r="246" spans="2:2" ht="12" customHeight="1" x14ac:dyDescent="0.2">
      <c r="B246" s="151"/>
    </row>
    <row r="247" spans="2:2" ht="12" customHeight="1" x14ac:dyDescent="0.2">
      <c r="B247" s="151"/>
    </row>
    <row r="248" spans="2:2" ht="12" customHeight="1" x14ac:dyDescent="0.2">
      <c r="B248" s="151"/>
    </row>
    <row r="249" spans="2:2" ht="12" customHeight="1" x14ac:dyDescent="0.2">
      <c r="B249" s="151"/>
    </row>
    <row r="250" spans="2:2" ht="12" customHeight="1" x14ac:dyDescent="0.2">
      <c r="B250" s="151"/>
    </row>
    <row r="251" spans="2:2" ht="12" customHeight="1" x14ac:dyDescent="0.2">
      <c r="B251" s="151"/>
    </row>
    <row r="252" spans="2:2" ht="12" customHeight="1" x14ac:dyDescent="0.2">
      <c r="B252" s="151"/>
    </row>
    <row r="253" spans="2:2" ht="12" customHeight="1" x14ac:dyDescent="0.2">
      <c r="B253" s="151"/>
    </row>
    <row r="254" spans="2:2" ht="12" customHeight="1" x14ac:dyDescent="0.2">
      <c r="B254" s="151"/>
    </row>
    <row r="255" spans="2:2" ht="12" customHeight="1" x14ac:dyDescent="0.2">
      <c r="B255" s="151"/>
    </row>
    <row r="256" spans="2:2" ht="12" customHeight="1" x14ac:dyDescent="0.2">
      <c r="B256" s="151"/>
    </row>
    <row r="257" spans="2:2" ht="12" customHeight="1" x14ac:dyDescent="0.2">
      <c r="B257" s="151"/>
    </row>
    <row r="258" spans="2:2" ht="12" customHeight="1" x14ac:dyDescent="0.2">
      <c r="B258" s="151"/>
    </row>
    <row r="259" spans="2:2" ht="12" customHeight="1" x14ac:dyDescent="0.2">
      <c r="B259" s="151"/>
    </row>
    <row r="260" spans="2:2" ht="12" customHeight="1" x14ac:dyDescent="0.2">
      <c r="B260" s="151"/>
    </row>
    <row r="261" spans="2:2" ht="12" customHeight="1" x14ac:dyDescent="0.2">
      <c r="B261" s="151"/>
    </row>
    <row r="262" spans="2:2" ht="12" customHeight="1" x14ac:dyDescent="0.2">
      <c r="B262" s="151"/>
    </row>
    <row r="263" spans="2:2" ht="12" customHeight="1" x14ac:dyDescent="0.2">
      <c r="B263" s="151"/>
    </row>
    <row r="264" spans="2:2" ht="12" customHeight="1" x14ac:dyDescent="0.2">
      <c r="B264" s="151"/>
    </row>
    <row r="265" spans="2:2" ht="12" customHeight="1" x14ac:dyDescent="0.2">
      <c r="B265" s="151"/>
    </row>
    <row r="266" spans="2:2" ht="12" customHeight="1" x14ac:dyDescent="0.2">
      <c r="B266" s="151"/>
    </row>
    <row r="267" spans="2:2" ht="12" customHeight="1" x14ac:dyDescent="0.2">
      <c r="B267" s="151"/>
    </row>
    <row r="268" spans="2:2" ht="12" customHeight="1" x14ac:dyDescent="0.2">
      <c r="B268" s="151"/>
    </row>
    <row r="269" spans="2:2" ht="12" customHeight="1" x14ac:dyDescent="0.2">
      <c r="B269" s="151"/>
    </row>
    <row r="270" spans="2:2" ht="12" customHeight="1" x14ac:dyDescent="0.2">
      <c r="B270" s="151"/>
    </row>
    <row r="271" spans="2:2" ht="12" customHeight="1" x14ac:dyDescent="0.2">
      <c r="B271" s="151"/>
    </row>
    <row r="272" spans="2:2" ht="12" customHeight="1" x14ac:dyDescent="0.2">
      <c r="B272" s="151"/>
    </row>
    <row r="273" spans="2:2" ht="12" customHeight="1" x14ac:dyDescent="0.2">
      <c r="B273" s="151"/>
    </row>
    <row r="274" spans="2:2" ht="12" customHeight="1" x14ac:dyDescent="0.2">
      <c r="B274" s="151"/>
    </row>
    <row r="275" spans="2:2" ht="12" customHeight="1" x14ac:dyDescent="0.2">
      <c r="B275" s="151"/>
    </row>
    <row r="276" spans="2:2" ht="12" customHeight="1" x14ac:dyDescent="0.2">
      <c r="B276" s="151"/>
    </row>
    <row r="277" spans="2:2" ht="12" customHeight="1" x14ac:dyDescent="0.2">
      <c r="B277" s="151"/>
    </row>
    <row r="278" spans="2:2" ht="12" customHeight="1" x14ac:dyDescent="0.2">
      <c r="B278" s="151"/>
    </row>
    <row r="279" spans="2:2" ht="12" customHeight="1" x14ac:dyDescent="0.2">
      <c r="B279" s="151"/>
    </row>
    <row r="280" spans="2:2" ht="12" customHeight="1" x14ac:dyDescent="0.2">
      <c r="B280" s="151"/>
    </row>
    <row r="281" spans="2:2" ht="12" customHeight="1" x14ac:dyDescent="0.2">
      <c r="B281" s="151"/>
    </row>
    <row r="282" spans="2:2" ht="12" customHeight="1" x14ac:dyDescent="0.2">
      <c r="B282" s="151"/>
    </row>
    <row r="283" spans="2:2" ht="12" customHeight="1" x14ac:dyDescent="0.2">
      <c r="B283" s="151"/>
    </row>
    <row r="284" spans="2:2" ht="12" customHeight="1" x14ac:dyDescent="0.2">
      <c r="B284" s="151"/>
    </row>
    <row r="285" spans="2:2" ht="12" customHeight="1" x14ac:dyDescent="0.2">
      <c r="B285" s="151"/>
    </row>
    <row r="286" spans="2:2" ht="12" customHeight="1" x14ac:dyDescent="0.2">
      <c r="B286" s="151"/>
    </row>
    <row r="287" spans="2:2" ht="12" customHeight="1" x14ac:dyDescent="0.2">
      <c r="B287" s="151"/>
    </row>
    <row r="288" spans="2:2" ht="12" customHeight="1" x14ac:dyDescent="0.2">
      <c r="B288" s="151"/>
    </row>
    <row r="289" spans="2:2" ht="12" customHeight="1" x14ac:dyDescent="0.2">
      <c r="B289" s="151"/>
    </row>
    <row r="290" spans="2:2" ht="12" customHeight="1" x14ac:dyDescent="0.2">
      <c r="B290" s="151"/>
    </row>
    <row r="291" spans="2:2" ht="12" customHeight="1" x14ac:dyDescent="0.2">
      <c r="B291" s="151"/>
    </row>
    <row r="292" spans="2:2" ht="12" customHeight="1" x14ac:dyDescent="0.2">
      <c r="B292" s="151"/>
    </row>
    <row r="293" spans="2:2" ht="12" customHeight="1" x14ac:dyDescent="0.2">
      <c r="B293" s="151"/>
    </row>
    <row r="294" spans="2:2" ht="12" customHeight="1" x14ac:dyDescent="0.2">
      <c r="B294" s="151"/>
    </row>
    <row r="295" spans="2:2" ht="12" customHeight="1" x14ac:dyDescent="0.2">
      <c r="B295" s="151"/>
    </row>
    <row r="296" spans="2:2" ht="12" customHeight="1" x14ac:dyDescent="0.2">
      <c r="B296" s="151"/>
    </row>
    <row r="297" spans="2:2" ht="12" customHeight="1" x14ac:dyDescent="0.2">
      <c r="B297" s="151"/>
    </row>
    <row r="298" spans="2:2" ht="12" customHeight="1" x14ac:dyDescent="0.2">
      <c r="B298" s="151"/>
    </row>
    <row r="299" spans="2:2" ht="12" customHeight="1" x14ac:dyDescent="0.2">
      <c r="B299" s="151"/>
    </row>
    <row r="300" spans="2:2" ht="12" customHeight="1" x14ac:dyDescent="0.2">
      <c r="B300" s="151"/>
    </row>
    <row r="301" spans="2:2" ht="12" customHeight="1" x14ac:dyDescent="0.2">
      <c r="B301" s="151"/>
    </row>
    <row r="302" spans="2:2" ht="12" customHeight="1" x14ac:dyDescent="0.2">
      <c r="B302" s="151"/>
    </row>
    <row r="303" spans="2:2" ht="12" customHeight="1" x14ac:dyDescent="0.2">
      <c r="B303" s="151"/>
    </row>
    <row r="304" spans="2:2" ht="12" customHeight="1" x14ac:dyDescent="0.2">
      <c r="B304" s="151"/>
    </row>
    <row r="305" spans="2:2" ht="12" customHeight="1" x14ac:dyDescent="0.2">
      <c r="B305" s="151"/>
    </row>
    <row r="306" spans="2:2" ht="12" customHeight="1" x14ac:dyDescent="0.2">
      <c r="B306" s="151"/>
    </row>
    <row r="307" spans="2:2" ht="12" customHeight="1" x14ac:dyDescent="0.2">
      <c r="B307" s="151"/>
    </row>
    <row r="308" spans="2:2" ht="12" customHeight="1" x14ac:dyDescent="0.2">
      <c r="B308" s="151"/>
    </row>
    <row r="309" spans="2:2" ht="12" customHeight="1" x14ac:dyDescent="0.2">
      <c r="B309" s="151"/>
    </row>
    <row r="310" spans="2:2" ht="12" customHeight="1" x14ac:dyDescent="0.2">
      <c r="B310" s="151"/>
    </row>
    <row r="311" spans="2:2" ht="12" customHeight="1" x14ac:dyDescent="0.2">
      <c r="B311" s="151"/>
    </row>
    <row r="312" spans="2:2" ht="12" customHeight="1" x14ac:dyDescent="0.2">
      <c r="B312" s="151"/>
    </row>
    <row r="313" spans="2:2" ht="12" customHeight="1" x14ac:dyDescent="0.2">
      <c r="B313" s="151"/>
    </row>
    <row r="314" spans="2:2" ht="12" customHeight="1" x14ac:dyDescent="0.2">
      <c r="B314" s="151"/>
    </row>
    <row r="315" spans="2:2" ht="12" customHeight="1" x14ac:dyDescent="0.2">
      <c r="B315" s="151"/>
    </row>
    <row r="316" spans="2:2" ht="12" customHeight="1" x14ac:dyDescent="0.2">
      <c r="B316" s="151"/>
    </row>
    <row r="317" spans="2:2" ht="12" customHeight="1" x14ac:dyDescent="0.2">
      <c r="B317" s="151"/>
    </row>
    <row r="318" spans="2:2" ht="12" customHeight="1" x14ac:dyDescent="0.2">
      <c r="B318" s="151"/>
    </row>
    <row r="319" spans="2:2" ht="12" customHeight="1" x14ac:dyDescent="0.2">
      <c r="B319" s="151"/>
    </row>
    <row r="320" spans="2:2" ht="12" customHeight="1" x14ac:dyDescent="0.2">
      <c r="B320" s="151"/>
    </row>
    <row r="321" spans="2:2" ht="12" customHeight="1" x14ac:dyDescent="0.2">
      <c r="B321" s="151"/>
    </row>
    <row r="322" spans="2:2" ht="12" customHeight="1" x14ac:dyDescent="0.2">
      <c r="B322" s="151"/>
    </row>
    <row r="323" spans="2:2" ht="12" customHeight="1" x14ac:dyDescent="0.2">
      <c r="B323" s="151"/>
    </row>
    <row r="324" spans="2:2" ht="12" customHeight="1" x14ac:dyDescent="0.2">
      <c r="B324" s="151"/>
    </row>
    <row r="325" spans="2:2" ht="12" customHeight="1" x14ac:dyDescent="0.2">
      <c r="B325" s="151"/>
    </row>
    <row r="326" spans="2:2" ht="12" customHeight="1" x14ac:dyDescent="0.2">
      <c r="B326" s="151"/>
    </row>
    <row r="327" spans="2:2" ht="12" customHeight="1" x14ac:dyDescent="0.2">
      <c r="B327" s="151"/>
    </row>
    <row r="328" spans="2:2" ht="12" customHeight="1" x14ac:dyDescent="0.2">
      <c r="B328" s="151"/>
    </row>
    <row r="329" spans="2:2" ht="12" customHeight="1" x14ac:dyDescent="0.2">
      <c r="B329" s="151"/>
    </row>
    <row r="330" spans="2:2" ht="12" customHeight="1" x14ac:dyDescent="0.2">
      <c r="B330" s="151"/>
    </row>
    <row r="331" spans="2:2" ht="12" customHeight="1" x14ac:dyDescent="0.2">
      <c r="B331" s="151"/>
    </row>
    <row r="332" spans="2:2" ht="12" customHeight="1" x14ac:dyDescent="0.2">
      <c r="B332" s="151"/>
    </row>
    <row r="333" spans="2:2" ht="12" customHeight="1" x14ac:dyDescent="0.2">
      <c r="B333" s="151"/>
    </row>
    <row r="334" spans="2:2" ht="12" customHeight="1" x14ac:dyDescent="0.2">
      <c r="B334" s="151"/>
    </row>
    <row r="335" spans="2:2" ht="12" customHeight="1" x14ac:dyDescent="0.2">
      <c r="B335" s="151"/>
    </row>
    <row r="336" spans="2:2" ht="12" customHeight="1" x14ac:dyDescent="0.2">
      <c r="B336" s="151"/>
    </row>
    <row r="337" spans="2:2" ht="12" customHeight="1" x14ac:dyDescent="0.2">
      <c r="B337" s="151"/>
    </row>
    <row r="338" spans="2:2" ht="12" customHeight="1" x14ac:dyDescent="0.2">
      <c r="B338" s="151"/>
    </row>
    <row r="339" spans="2:2" ht="12" customHeight="1" x14ac:dyDescent="0.2">
      <c r="B339" s="151"/>
    </row>
    <row r="340" spans="2:2" ht="12" customHeight="1" x14ac:dyDescent="0.2">
      <c r="B340" s="151"/>
    </row>
    <row r="341" spans="2:2" ht="12" customHeight="1" x14ac:dyDescent="0.2">
      <c r="B341" s="151"/>
    </row>
    <row r="342" spans="2:2" ht="12" customHeight="1" x14ac:dyDescent="0.2">
      <c r="B342" s="151"/>
    </row>
    <row r="343" spans="2:2" ht="12" customHeight="1" x14ac:dyDescent="0.2">
      <c r="B343" s="151"/>
    </row>
    <row r="344" spans="2:2" ht="12" customHeight="1" x14ac:dyDescent="0.2">
      <c r="B344" s="151"/>
    </row>
    <row r="345" spans="2:2" ht="12" customHeight="1" x14ac:dyDescent="0.2">
      <c r="B345" s="151"/>
    </row>
    <row r="346" spans="2:2" ht="12" customHeight="1" x14ac:dyDescent="0.2">
      <c r="B346" s="151"/>
    </row>
    <row r="347" spans="2:2" ht="12" customHeight="1" x14ac:dyDescent="0.2">
      <c r="B347" s="151"/>
    </row>
    <row r="348" spans="2:2" ht="12" customHeight="1" x14ac:dyDescent="0.2">
      <c r="B348" s="151"/>
    </row>
    <row r="349" spans="2:2" ht="12" customHeight="1" x14ac:dyDescent="0.2">
      <c r="B349" s="151"/>
    </row>
    <row r="350" spans="2:2" ht="12" customHeight="1" x14ac:dyDescent="0.2">
      <c r="B350" s="151"/>
    </row>
    <row r="351" spans="2:2" ht="12" customHeight="1" x14ac:dyDescent="0.2">
      <c r="B351" s="151"/>
    </row>
    <row r="352" spans="2:2" ht="12" customHeight="1" x14ac:dyDescent="0.2">
      <c r="B352" s="151"/>
    </row>
    <row r="353" spans="2:2" ht="12" customHeight="1" x14ac:dyDescent="0.2">
      <c r="B353" s="151"/>
    </row>
    <row r="354" spans="2:2" ht="12" customHeight="1" x14ac:dyDescent="0.2">
      <c r="B354" s="151"/>
    </row>
    <row r="355" spans="2:2" ht="12" customHeight="1" x14ac:dyDescent="0.2">
      <c r="B355" s="151"/>
    </row>
    <row r="356" spans="2:2" ht="12" customHeight="1" x14ac:dyDescent="0.2">
      <c r="B356" s="151"/>
    </row>
    <row r="357" spans="2:2" ht="12" customHeight="1" x14ac:dyDescent="0.2">
      <c r="B357" s="151"/>
    </row>
    <row r="358" spans="2:2" ht="12" customHeight="1" x14ac:dyDescent="0.2">
      <c r="B358" s="151"/>
    </row>
    <row r="359" spans="2:2" ht="12" customHeight="1" x14ac:dyDescent="0.2">
      <c r="B359" s="151"/>
    </row>
    <row r="360" spans="2:2" ht="12" customHeight="1" x14ac:dyDescent="0.2">
      <c r="B360" s="151"/>
    </row>
    <row r="361" spans="2:2" ht="12" customHeight="1" x14ac:dyDescent="0.2">
      <c r="B361" s="151"/>
    </row>
    <row r="362" spans="2:2" ht="12" customHeight="1" x14ac:dyDescent="0.2">
      <c r="B362" s="151"/>
    </row>
    <row r="363" spans="2:2" ht="12" customHeight="1" x14ac:dyDescent="0.2">
      <c r="B363" s="151"/>
    </row>
    <row r="364" spans="2:2" ht="12" customHeight="1" x14ac:dyDescent="0.2">
      <c r="B364" s="151"/>
    </row>
    <row r="365" spans="2:2" ht="12" customHeight="1" x14ac:dyDescent="0.2">
      <c r="B365" s="151"/>
    </row>
    <row r="366" spans="2:2" ht="12" customHeight="1" x14ac:dyDescent="0.2">
      <c r="B366" s="151"/>
    </row>
    <row r="367" spans="2:2" ht="12" customHeight="1" x14ac:dyDescent="0.2">
      <c r="B367" s="151"/>
    </row>
    <row r="368" spans="2:2" ht="12" customHeight="1" x14ac:dyDescent="0.2">
      <c r="B368" s="151"/>
    </row>
    <row r="369" spans="2:2" ht="12" customHeight="1" x14ac:dyDescent="0.2">
      <c r="B369" s="151"/>
    </row>
    <row r="370" spans="2:2" ht="12" customHeight="1" x14ac:dyDescent="0.2">
      <c r="B370" s="151"/>
    </row>
    <row r="371" spans="2:2" ht="12" customHeight="1" x14ac:dyDescent="0.2">
      <c r="B371" s="151"/>
    </row>
    <row r="372" spans="2:2" ht="12" customHeight="1" x14ac:dyDescent="0.2">
      <c r="B372" s="151"/>
    </row>
    <row r="373" spans="2:2" ht="12" customHeight="1" x14ac:dyDescent="0.2">
      <c r="B373" s="151"/>
    </row>
    <row r="374" spans="2:2" ht="12" customHeight="1" x14ac:dyDescent="0.2">
      <c r="B374" s="151"/>
    </row>
    <row r="375" spans="2:2" ht="12" customHeight="1" x14ac:dyDescent="0.2">
      <c r="B375" s="151"/>
    </row>
    <row r="376" spans="2:2" ht="12" customHeight="1" x14ac:dyDescent="0.2">
      <c r="B376" s="151"/>
    </row>
    <row r="377" spans="2:2" ht="12" customHeight="1" x14ac:dyDescent="0.2">
      <c r="B377" s="151"/>
    </row>
    <row r="378" spans="2:2" ht="12" customHeight="1" x14ac:dyDescent="0.2">
      <c r="B378" s="151"/>
    </row>
    <row r="379" spans="2:2" ht="12" customHeight="1" x14ac:dyDescent="0.2">
      <c r="B379" s="151"/>
    </row>
    <row r="380" spans="2:2" ht="12" customHeight="1" x14ac:dyDescent="0.2">
      <c r="B380" s="151"/>
    </row>
    <row r="381" spans="2:2" ht="12" customHeight="1" x14ac:dyDescent="0.2">
      <c r="B381" s="151"/>
    </row>
    <row r="382" spans="2:2" ht="12" customHeight="1" x14ac:dyDescent="0.2">
      <c r="B382" s="151"/>
    </row>
    <row r="383" spans="2:2" ht="12" customHeight="1" x14ac:dyDescent="0.2">
      <c r="B383" s="151"/>
    </row>
    <row r="384" spans="2:2" ht="12" customHeight="1" x14ac:dyDescent="0.2">
      <c r="B384" s="151"/>
    </row>
    <row r="385" spans="2:2" ht="12" customHeight="1" x14ac:dyDescent="0.2">
      <c r="B385" s="151"/>
    </row>
    <row r="386" spans="2:2" ht="12" customHeight="1" x14ac:dyDescent="0.2">
      <c r="B386" s="151"/>
    </row>
    <row r="387" spans="2:2" ht="12" customHeight="1" x14ac:dyDescent="0.2">
      <c r="B387" s="151"/>
    </row>
    <row r="388" spans="2:2" ht="12" customHeight="1" x14ac:dyDescent="0.2">
      <c r="B388" s="151"/>
    </row>
    <row r="389" spans="2:2" ht="12" customHeight="1" x14ac:dyDescent="0.2">
      <c r="B389" s="151"/>
    </row>
    <row r="390" spans="2:2" ht="12" customHeight="1" x14ac:dyDescent="0.2">
      <c r="B390" s="151"/>
    </row>
    <row r="391" spans="2:2" ht="12" customHeight="1" x14ac:dyDescent="0.2">
      <c r="B391" s="151"/>
    </row>
    <row r="392" spans="2:2" ht="12" customHeight="1" x14ac:dyDescent="0.2">
      <c r="B392" s="151"/>
    </row>
    <row r="393" spans="2:2" ht="12" customHeight="1" x14ac:dyDescent="0.2">
      <c r="B393" s="151"/>
    </row>
    <row r="394" spans="2:2" ht="12" customHeight="1" x14ac:dyDescent="0.2">
      <c r="B394" s="151"/>
    </row>
    <row r="395" spans="2:2" ht="12" customHeight="1" x14ac:dyDescent="0.2">
      <c r="B395" s="151"/>
    </row>
    <row r="396" spans="2:2" ht="12" customHeight="1" x14ac:dyDescent="0.2">
      <c r="B396" s="151"/>
    </row>
    <row r="397" spans="2:2" ht="12" customHeight="1" x14ac:dyDescent="0.2">
      <c r="B397" s="151"/>
    </row>
    <row r="398" spans="2:2" ht="12" customHeight="1" x14ac:dyDescent="0.2">
      <c r="B398" s="151"/>
    </row>
    <row r="399" spans="2:2" ht="12" customHeight="1" x14ac:dyDescent="0.2">
      <c r="B399" s="151"/>
    </row>
    <row r="400" spans="2:2" ht="12" customHeight="1" x14ac:dyDescent="0.2">
      <c r="B400" s="151"/>
    </row>
    <row r="401" spans="2:2" ht="12" customHeight="1" x14ac:dyDescent="0.2">
      <c r="B401" s="151"/>
    </row>
    <row r="402" spans="2:2" ht="12" customHeight="1" x14ac:dyDescent="0.2">
      <c r="B402" s="151"/>
    </row>
    <row r="403" spans="2:2" ht="12" customHeight="1" x14ac:dyDescent="0.2">
      <c r="B403" s="151"/>
    </row>
    <row r="404" spans="2:2" ht="12" customHeight="1" x14ac:dyDescent="0.2">
      <c r="B404" s="151"/>
    </row>
    <row r="405" spans="2:2" ht="12" customHeight="1" x14ac:dyDescent="0.2">
      <c r="B405" s="151"/>
    </row>
    <row r="406" spans="2:2" ht="12" customHeight="1" x14ac:dyDescent="0.2">
      <c r="B406" s="151"/>
    </row>
    <row r="407" spans="2:2" ht="12" customHeight="1" x14ac:dyDescent="0.2">
      <c r="B407" s="151"/>
    </row>
    <row r="408" spans="2:2" ht="12" customHeight="1" x14ac:dyDescent="0.2">
      <c r="B408" s="151"/>
    </row>
    <row r="409" spans="2:2" ht="12" customHeight="1" x14ac:dyDescent="0.2">
      <c r="B409" s="151"/>
    </row>
    <row r="410" spans="2:2" ht="12" customHeight="1" x14ac:dyDescent="0.2">
      <c r="B410" s="151"/>
    </row>
    <row r="411" spans="2:2" ht="12" customHeight="1" x14ac:dyDescent="0.2">
      <c r="B411" s="151"/>
    </row>
    <row r="412" spans="2:2" ht="12" customHeight="1" x14ac:dyDescent="0.2">
      <c r="B412" s="151"/>
    </row>
    <row r="413" spans="2:2" ht="12" customHeight="1" x14ac:dyDescent="0.2">
      <c r="B413" s="151"/>
    </row>
    <row r="414" spans="2:2" ht="12" customHeight="1" x14ac:dyDescent="0.2">
      <c r="B414" s="151"/>
    </row>
    <row r="415" spans="2:2" ht="12" customHeight="1" x14ac:dyDescent="0.2">
      <c r="B415" s="151"/>
    </row>
    <row r="416" spans="2:2" ht="12" customHeight="1" x14ac:dyDescent="0.2">
      <c r="B416" s="151"/>
    </row>
    <row r="417" spans="2:2" ht="12" customHeight="1" x14ac:dyDescent="0.2">
      <c r="B417" s="151"/>
    </row>
    <row r="418" spans="2:2" ht="12" customHeight="1" x14ac:dyDescent="0.2">
      <c r="B418" s="151"/>
    </row>
    <row r="419" spans="2:2" ht="12" customHeight="1" x14ac:dyDescent="0.2">
      <c r="B419" s="151"/>
    </row>
    <row r="420" spans="2:2" ht="12" customHeight="1" x14ac:dyDescent="0.2">
      <c r="B420" s="151"/>
    </row>
    <row r="421" spans="2:2" ht="12" customHeight="1" x14ac:dyDescent="0.2">
      <c r="B421" s="151"/>
    </row>
    <row r="422" spans="2:2" ht="12" customHeight="1" x14ac:dyDescent="0.2">
      <c r="B422" s="151"/>
    </row>
    <row r="423" spans="2:2" ht="12" customHeight="1" x14ac:dyDescent="0.2">
      <c r="B423" s="151"/>
    </row>
    <row r="424" spans="2:2" ht="12" customHeight="1" x14ac:dyDescent="0.2">
      <c r="B424" s="151"/>
    </row>
    <row r="425" spans="2:2" ht="12" customHeight="1" x14ac:dyDescent="0.2">
      <c r="B425" s="151"/>
    </row>
    <row r="426" spans="2:2" ht="12" customHeight="1" x14ac:dyDescent="0.2">
      <c r="B426" s="151"/>
    </row>
    <row r="427" spans="2:2" ht="12" customHeight="1" x14ac:dyDescent="0.2">
      <c r="B427" s="151"/>
    </row>
    <row r="428" spans="2:2" ht="12" customHeight="1" x14ac:dyDescent="0.2">
      <c r="B428" s="151"/>
    </row>
    <row r="429" spans="2:2" ht="12" customHeight="1" x14ac:dyDescent="0.2">
      <c r="B429" s="151"/>
    </row>
    <row r="430" spans="2:2" ht="12" customHeight="1" x14ac:dyDescent="0.2">
      <c r="B430" s="151"/>
    </row>
    <row r="431" spans="2:2" ht="12" customHeight="1" x14ac:dyDescent="0.2">
      <c r="B431" s="151"/>
    </row>
    <row r="432" spans="2:2" ht="12" customHeight="1" x14ac:dyDescent="0.2">
      <c r="B432" s="151"/>
    </row>
    <row r="433" spans="2:2" ht="12" customHeight="1" x14ac:dyDescent="0.2">
      <c r="B433" s="151"/>
    </row>
    <row r="434" spans="2:2" ht="12" customHeight="1" x14ac:dyDescent="0.2">
      <c r="B434" s="151"/>
    </row>
    <row r="435" spans="2:2" ht="12" customHeight="1" x14ac:dyDescent="0.2">
      <c r="B435" s="151"/>
    </row>
    <row r="436" spans="2:2" ht="12" customHeight="1" x14ac:dyDescent="0.2">
      <c r="B436" s="151"/>
    </row>
    <row r="437" spans="2:2" ht="12" customHeight="1" x14ac:dyDescent="0.2">
      <c r="B437" s="151"/>
    </row>
    <row r="438" spans="2:2" ht="12" customHeight="1" x14ac:dyDescent="0.2">
      <c r="B438" s="151"/>
    </row>
    <row r="439" spans="2:2" ht="12" customHeight="1" x14ac:dyDescent="0.2">
      <c r="B439" s="151"/>
    </row>
    <row r="440" spans="2:2" ht="12" customHeight="1" x14ac:dyDescent="0.2">
      <c r="B440" s="151"/>
    </row>
    <row r="441" spans="2:2" ht="12" customHeight="1" x14ac:dyDescent="0.2">
      <c r="B441" s="151"/>
    </row>
    <row r="442" spans="2:2" ht="12" customHeight="1" x14ac:dyDescent="0.2">
      <c r="B442" s="151"/>
    </row>
    <row r="443" spans="2:2" ht="12" customHeight="1" x14ac:dyDescent="0.2">
      <c r="B443" s="151"/>
    </row>
    <row r="444" spans="2:2" ht="12" customHeight="1" x14ac:dyDescent="0.2">
      <c r="B444" s="151"/>
    </row>
    <row r="445" spans="2:2" ht="12" customHeight="1" x14ac:dyDescent="0.2">
      <c r="B445" s="151"/>
    </row>
    <row r="446" spans="2:2" ht="12" customHeight="1" x14ac:dyDescent="0.2">
      <c r="B446" s="151"/>
    </row>
    <row r="447" spans="2:2" ht="12" customHeight="1" x14ac:dyDescent="0.2">
      <c r="B447" s="151"/>
    </row>
    <row r="448" spans="2:2" ht="12" customHeight="1" x14ac:dyDescent="0.2">
      <c r="B448" s="151"/>
    </row>
    <row r="449" spans="2:2" ht="12" customHeight="1" x14ac:dyDescent="0.2">
      <c r="B449" s="151"/>
    </row>
    <row r="450" spans="2:2" ht="12" customHeight="1" x14ac:dyDescent="0.2">
      <c r="B450" s="151"/>
    </row>
    <row r="451" spans="2:2" ht="12" customHeight="1" x14ac:dyDescent="0.2">
      <c r="B451" s="151"/>
    </row>
    <row r="452" spans="2:2" ht="12" customHeight="1" x14ac:dyDescent="0.2">
      <c r="B452" s="151"/>
    </row>
    <row r="453" spans="2:2" ht="12" customHeight="1" x14ac:dyDescent="0.2">
      <c r="B453" s="151"/>
    </row>
    <row r="454" spans="2:2" ht="12" customHeight="1" x14ac:dyDescent="0.2">
      <c r="B454" s="151"/>
    </row>
    <row r="455" spans="2:2" ht="12" customHeight="1" x14ac:dyDescent="0.2">
      <c r="B455" s="151"/>
    </row>
    <row r="456" spans="2:2" ht="12" customHeight="1" x14ac:dyDescent="0.2">
      <c r="B456" s="151"/>
    </row>
    <row r="457" spans="2:2" ht="12" customHeight="1" x14ac:dyDescent="0.2">
      <c r="B457" s="151"/>
    </row>
    <row r="458" spans="2:2" ht="12" customHeight="1" x14ac:dyDescent="0.2">
      <c r="B458" s="151"/>
    </row>
    <row r="459" spans="2:2" ht="12" customHeight="1" x14ac:dyDescent="0.2">
      <c r="B459" s="151"/>
    </row>
    <row r="460" spans="2:2" ht="12" customHeight="1" x14ac:dyDescent="0.2">
      <c r="B460" s="151"/>
    </row>
    <row r="461" spans="2:2" ht="12" customHeight="1" x14ac:dyDescent="0.2">
      <c r="B461" s="151"/>
    </row>
    <row r="462" spans="2:2" ht="12" customHeight="1" x14ac:dyDescent="0.2">
      <c r="B462" s="151"/>
    </row>
    <row r="463" spans="2:2" ht="12" customHeight="1" x14ac:dyDescent="0.2">
      <c r="B463" s="151"/>
    </row>
    <row r="464" spans="2:2" ht="12" customHeight="1" x14ac:dyDescent="0.2">
      <c r="B464" s="151"/>
    </row>
    <row r="465" spans="2:2" ht="12" customHeight="1" x14ac:dyDescent="0.2">
      <c r="B465" s="151"/>
    </row>
    <row r="466" spans="2:2" ht="12" customHeight="1" x14ac:dyDescent="0.2">
      <c r="B466" s="151"/>
    </row>
    <row r="467" spans="2:2" ht="12" customHeight="1" x14ac:dyDescent="0.2">
      <c r="B467" s="151"/>
    </row>
    <row r="468" spans="2:2" ht="12" customHeight="1" x14ac:dyDescent="0.2">
      <c r="B468" s="151"/>
    </row>
    <row r="469" spans="2:2" ht="12" customHeight="1" x14ac:dyDescent="0.2">
      <c r="B469" s="151"/>
    </row>
    <row r="470" spans="2:2" ht="12" customHeight="1" x14ac:dyDescent="0.2">
      <c r="B470" s="151"/>
    </row>
    <row r="471" spans="2:2" ht="12" customHeight="1" x14ac:dyDescent="0.2">
      <c r="B471" s="151"/>
    </row>
    <row r="472" spans="2:2" ht="12" customHeight="1" x14ac:dyDescent="0.2">
      <c r="B472" s="151"/>
    </row>
    <row r="473" spans="2:2" ht="12" customHeight="1" x14ac:dyDescent="0.2">
      <c r="B473" s="151"/>
    </row>
    <row r="474" spans="2:2" ht="12" customHeight="1" x14ac:dyDescent="0.2">
      <c r="B474" s="151"/>
    </row>
    <row r="475" spans="2:2" ht="12" customHeight="1" x14ac:dyDescent="0.2">
      <c r="B475" s="151"/>
    </row>
    <row r="476" spans="2:2" ht="12" customHeight="1" x14ac:dyDescent="0.2">
      <c r="B476" s="151"/>
    </row>
    <row r="477" spans="2:2" ht="12" customHeight="1" x14ac:dyDescent="0.2">
      <c r="B477" s="151"/>
    </row>
    <row r="478" spans="2:2" ht="12" customHeight="1" x14ac:dyDescent="0.2">
      <c r="B478" s="151"/>
    </row>
    <row r="479" spans="2:2" ht="12" customHeight="1" x14ac:dyDescent="0.2">
      <c r="B479" s="151"/>
    </row>
    <row r="480" spans="2:2" ht="12" customHeight="1" x14ac:dyDescent="0.2">
      <c r="B480" s="151"/>
    </row>
    <row r="481" spans="2:2" ht="12" customHeight="1" x14ac:dyDescent="0.2">
      <c r="B481" s="151"/>
    </row>
    <row r="482" spans="2:2" ht="12" customHeight="1" x14ac:dyDescent="0.2">
      <c r="B482" s="151"/>
    </row>
    <row r="483" spans="2:2" ht="12" customHeight="1" x14ac:dyDescent="0.2">
      <c r="B483" s="151"/>
    </row>
    <row r="484" spans="2:2" ht="12" customHeight="1" x14ac:dyDescent="0.2">
      <c r="B484" s="151"/>
    </row>
    <row r="485" spans="2:2" ht="12" customHeight="1" x14ac:dyDescent="0.2">
      <c r="B485" s="151"/>
    </row>
    <row r="486" spans="2:2" ht="12" customHeight="1" x14ac:dyDescent="0.2">
      <c r="B486" s="151"/>
    </row>
    <row r="487" spans="2:2" ht="12" customHeight="1" x14ac:dyDescent="0.2">
      <c r="B487" s="151"/>
    </row>
    <row r="488" spans="2:2" ht="12" customHeight="1" x14ac:dyDescent="0.2">
      <c r="B488" s="151"/>
    </row>
    <row r="489" spans="2:2" ht="12" customHeight="1" x14ac:dyDescent="0.2">
      <c r="B489" s="151"/>
    </row>
    <row r="490" spans="2:2" ht="12" customHeight="1" x14ac:dyDescent="0.2">
      <c r="B490" s="151"/>
    </row>
    <row r="491" spans="2:2" ht="12" customHeight="1" x14ac:dyDescent="0.2">
      <c r="B491" s="151"/>
    </row>
    <row r="492" spans="2:2" ht="12" customHeight="1" x14ac:dyDescent="0.2">
      <c r="B492" s="151"/>
    </row>
    <row r="493" spans="2:2" ht="12" customHeight="1" x14ac:dyDescent="0.2">
      <c r="B493" s="151"/>
    </row>
    <row r="494" spans="2:2" ht="12" customHeight="1" x14ac:dyDescent="0.2">
      <c r="B494" s="151"/>
    </row>
    <row r="495" spans="2:2" ht="12" customHeight="1" x14ac:dyDescent="0.2">
      <c r="B495" s="151"/>
    </row>
    <row r="496" spans="2:2" ht="12" customHeight="1" x14ac:dyDescent="0.2">
      <c r="B496" s="151"/>
    </row>
    <row r="497" spans="2:2" ht="12" customHeight="1" x14ac:dyDescent="0.2">
      <c r="B497" s="151"/>
    </row>
    <row r="498" spans="2:2" ht="12" customHeight="1" x14ac:dyDescent="0.2">
      <c r="B498" s="151"/>
    </row>
    <row r="499" spans="2:2" ht="12" customHeight="1" x14ac:dyDescent="0.2">
      <c r="B499" s="151"/>
    </row>
    <row r="500" spans="2:2" ht="12" customHeight="1" x14ac:dyDescent="0.2">
      <c r="B500" s="151"/>
    </row>
    <row r="501" spans="2:2" ht="12" customHeight="1" x14ac:dyDescent="0.2">
      <c r="B501" s="151"/>
    </row>
    <row r="502" spans="2:2" ht="12" customHeight="1" x14ac:dyDescent="0.2">
      <c r="B502" s="151"/>
    </row>
    <row r="503" spans="2:2" ht="12" customHeight="1" x14ac:dyDescent="0.2">
      <c r="B503" s="151"/>
    </row>
    <row r="504" spans="2:2" ht="12" customHeight="1" x14ac:dyDescent="0.2">
      <c r="B504" s="151"/>
    </row>
    <row r="505" spans="2:2" ht="12" customHeight="1" x14ac:dyDescent="0.2">
      <c r="B505" s="151"/>
    </row>
    <row r="506" spans="2:2" ht="12" customHeight="1" x14ac:dyDescent="0.2">
      <c r="B506" s="151"/>
    </row>
    <row r="507" spans="2:2" ht="12" customHeight="1" x14ac:dyDescent="0.2">
      <c r="B507" s="151"/>
    </row>
    <row r="508" spans="2:2" ht="12" customHeight="1" x14ac:dyDescent="0.2">
      <c r="B508" s="151"/>
    </row>
    <row r="509" spans="2:2" ht="12" customHeight="1" x14ac:dyDescent="0.2">
      <c r="B509" s="151"/>
    </row>
    <row r="510" spans="2:2" ht="12" customHeight="1" x14ac:dyDescent="0.2">
      <c r="B510" s="151"/>
    </row>
    <row r="511" spans="2:2" ht="12" customHeight="1" x14ac:dyDescent="0.2">
      <c r="B511" s="151"/>
    </row>
    <row r="512" spans="2:2" ht="12" customHeight="1" x14ac:dyDescent="0.2">
      <c r="B512" s="151"/>
    </row>
    <row r="513" spans="2:2" ht="12" customHeight="1" x14ac:dyDescent="0.2">
      <c r="B513" s="151"/>
    </row>
    <row r="514" spans="2:2" ht="12" customHeight="1" x14ac:dyDescent="0.2">
      <c r="B514" s="151"/>
    </row>
    <row r="515" spans="2:2" ht="12" customHeight="1" x14ac:dyDescent="0.2">
      <c r="B515" s="151"/>
    </row>
    <row r="516" spans="2:2" ht="12" customHeight="1" x14ac:dyDescent="0.2">
      <c r="B516" s="151"/>
    </row>
    <row r="517" spans="2:2" ht="12" customHeight="1" x14ac:dyDescent="0.2">
      <c r="B517" s="151"/>
    </row>
    <row r="518" spans="2:2" ht="12" customHeight="1" x14ac:dyDescent="0.2">
      <c r="B518" s="151"/>
    </row>
    <row r="519" spans="2:2" ht="12" customHeight="1" x14ac:dyDescent="0.2">
      <c r="B519" s="151"/>
    </row>
    <row r="520" spans="2:2" ht="12" customHeight="1" x14ac:dyDescent="0.2">
      <c r="B520" s="151"/>
    </row>
    <row r="521" spans="2:2" ht="12" customHeight="1" x14ac:dyDescent="0.2">
      <c r="B521" s="151"/>
    </row>
    <row r="522" spans="2:2" ht="12" customHeight="1" x14ac:dyDescent="0.2">
      <c r="B522" s="151"/>
    </row>
    <row r="523" spans="2:2" ht="12" customHeight="1" x14ac:dyDescent="0.2">
      <c r="B523" s="151"/>
    </row>
    <row r="524" spans="2:2" ht="12" customHeight="1" x14ac:dyDescent="0.2">
      <c r="B524" s="151"/>
    </row>
    <row r="525" spans="2:2" ht="12" customHeight="1" x14ac:dyDescent="0.2">
      <c r="B525" s="151"/>
    </row>
    <row r="526" spans="2:2" ht="12" customHeight="1" x14ac:dyDescent="0.2">
      <c r="B526" s="151"/>
    </row>
    <row r="527" spans="2:2" ht="12" customHeight="1" x14ac:dyDescent="0.2">
      <c r="B527" s="151"/>
    </row>
    <row r="528" spans="2:2" ht="12" customHeight="1" x14ac:dyDescent="0.2">
      <c r="B528" s="151"/>
    </row>
    <row r="529" spans="2:2" ht="12" customHeight="1" x14ac:dyDescent="0.2">
      <c r="B529" s="151"/>
    </row>
    <row r="530" spans="2:2" ht="12" customHeight="1" x14ac:dyDescent="0.2">
      <c r="B530" s="151"/>
    </row>
    <row r="531" spans="2:2" ht="12" customHeight="1" x14ac:dyDescent="0.2">
      <c r="B531" s="151"/>
    </row>
    <row r="532" spans="2:2" ht="12" customHeight="1" x14ac:dyDescent="0.2">
      <c r="B532" s="151"/>
    </row>
    <row r="533" spans="2:2" ht="12" customHeight="1" x14ac:dyDescent="0.2">
      <c r="B533" s="151"/>
    </row>
    <row r="534" spans="2:2" ht="12" customHeight="1" x14ac:dyDescent="0.2">
      <c r="B534" s="151"/>
    </row>
    <row r="535" spans="2:2" ht="12" customHeight="1" x14ac:dyDescent="0.2">
      <c r="B535" s="151"/>
    </row>
    <row r="536" spans="2:2" ht="12" customHeight="1" x14ac:dyDescent="0.2">
      <c r="B536" s="151"/>
    </row>
    <row r="537" spans="2:2" ht="12" customHeight="1" x14ac:dyDescent="0.2">
      <c r="B537" s="151"/>
    </row>
    <row r="538" spans="2:2" ht="12" customHeight="1" x14ac:dyDescent="0.2">
      <c r="B538" s="151"/>
    </row>
    <row r="539" spans="2:2" ht="12" customHeight="1" x14ac:dyDescent="0.2">
      <c r="B539" s="151"/>
    </row>
    <row r="540" spans="2:2" ht="12" customHeight="1" x14ac:dyDescent="0.2">
      <c r="B540" s="151"/>
    </row>
    <row r="541" spans="2:2" ht="12" customHeight="1" x14ac:dyDescent="0.2">
      <c r="B541" s="151"/>
    </row>
    <row r="542" spans="2:2" ht="12" customHeight="1" x14ac:dyDescent="0.2">
      <c r="B542" s="151"/>
    </row>
    <row r="543" spans="2:2" ht="12" customHeight="1" x14ac:dyDescent="0.2">
      <c r="B543" s="151"/>
    </row>
    <row r="544" spans="2:2" ht="12" customHeight="1" x14ac:dyDescent="0.2">
      <c r="B544" s="151"/>
    </row>
    <row r="545" spans="2:2" ht="12" customHeight="1" x14ac:dyDescent="0.2">
      <c r="B545" s="151"/>
    </row>
    <row r="546" spans="2:2" ht="12" customHeight="1" x14ac:dyDescent="0.2">
      <c r="B546" s="151"/>
    </row>
    <row r="547" spans="2:2" ht="12" customHeight="1" x14ac:dyDescent="0.2">
      <c r="B547" s="151"/>
    </row>
    <row r="548" spans="2:2" ht="12" customHeight="1" x14ac:dyDescent="0.2">
      <c r="B548" s="151"/>
    </row>
    <row r="549" spans="2:2" ht="12" customHeight="1" x14ac:dyDescent="0.2">
      <c r="B549" s="151"/>
    </row>
    <row r="550" spans="2:2" ht="12" customHeight="1" x14ac:dyDescent="0.2">
      <c r="B550" s="151"/>
    </row>
    <row r="551" spans="2:2" ht="12" customHeight="1" x14ac:dyDescent="0.2">
      <c r="B551" s="151"/>
    </row>
    <row r="552" spans="2:2" ht="12" customHeight="1" x14ac:dyDescent="0.2">
      <c r="B552" s="151"/>
    </row>
    <row r="553" spans="2:2" ht="12" customHeight="1" x14ac:dyDescent="0.2">
      <c r="B553" s="151"/>
    </row>
    <row r="554" spans="2:2" ht="12" customHeight="1" x14ac:dyDescent="0.2">
      <c r="B554" s="151"/>
    </row>
    <row r="555" spans="2:2" ht="12" customHeight="1" x14ac:dyDescent="0.2">
      <c r="B555" s="151"/>
    </row>
    <row r="556" spans="2:2" ht="12" customHeight="1" x14ac:dyDescent="0.2">
      <c r="B556" s="151"/>
    </row>
    <row r="557" spans="2:2" ht="12" customHeight="1" x14ac:dyDescent="0.2">
      <c r="B557" s="151"/>
    </row>
    <row r="558" spans="2:2" ht="12" customHeight="1" x14ac:dyDescent="0.2">
      <c r="B558" s="151"/>
    </row>
    <row r="559" spans="2:2" ht="12" customHeight="1" x14ac:dyDescent="0.2">
      <c r="B559" s="151"/>
    </row>
    <row r="560" spans="2:2" ht="12" customHeight="1" x14ac:dyDescent="0.2">
      <c r="B560" s="151"/>
    </row>
    <row r="561" spans="2:2" ht="12" customHeight="1" x14ac:dyDescent="0.2">
      <c r="B561" s="151"/>
    </row>
    <row r="562" spans="2:2" ht="12" customHeight="1" x14ac:dyDescent="0.2">
      <c r="B562" s="151"/>
    </row>
    <row r="563" spans="2:2" ht="12" customHeight="1" x14ac:dyDescent="0.2">
      <c r="B563" s="151"/>
    </row>
    <row r="564" spans="2:2" ht="12" customHeight="1" x14ac:dyDescent="0.2">
      <c r="B564" s="151"/>
    </row>
    <row r="565" spans="2:2" ht="12" customHeight="1" x14ac:dyDescent="0.2">
      <c r="B565" s="151"/>
    </row>
    <row r="566" spans="2:2" ht="12" customHeight="1" x14ac:dyDescent="0.2">
      <c r="B566" s="151"/>
    </row>
    <row r="567" spans="2:2" ht="12" customHeight="1" x14ac:dyDescent="0.2">
      <c r="B567" s="151"/>
    </row>
    <row r="568" spans="2:2" ht="12" customHeight="1" x14ac:dyDescent="0.2">
      <c r="B568" s="151"/>
    </row>
    <row r="569" spans="2:2" ht="12" customHeight="1" x14ac:dyDescent="0.2">
      <c r="B569" s="151"/>
    </row>
    <row r="570" spans="2:2" ht="12" customHeight="1" x14ac:dyDescent="0.2">
      <c r="B570" s="151"/>
    </row>
    <row r="571" spans="2:2" ht="12" customHeight="1" x14ac:dyDescent="0.2">
      <c r="B571" s="151"/>
    </row>
    <row r="572" spans="2:2" ht="12" customHeight="1" x14ac:dyDescent="0.2">
      <c r="B572" s="151"/>
    </row>
    <row r="573" spans="2:2" ht="12" customHeight="1" x14ac:dyDescent="0.2">
      <c r="B573" s="151"/>
    </row>
    <row r="574" spans="2:2" ht="12" customHeight="1" x14ac:dyDescent="0.2">
      <c r="B574" s="151"/>
    </row>
    <row r="575" spans="2:2" ht="12" customHeight="1" x14ac:dyDescent="0.2">
      <c r="B575" s="151"/>
    </row>
    <row r="576" spans="2:2" ht="12" customHeight="1" x14ac:dyDescent="0.2">
      <c r="B576" s="151"/>
    </row>
    <row r="577" spans="2:2" ht="12" customHeight="1" x14ac:dyDescent="0.2">
      <c r="B577" s="151"/>
    </row>
    <row r="578" spans="2:2" ht="12" customHeight="1" x14ac:dyDescent="0.2">
      <c r="B578" s="151"/>
    </row>
    <row r="579" spans="2:2" ht="12" customHeight="1" x14ac:dyDescent="0.2">
      <c r="B579" s="151"/>
    </row>
    <row r="580" spans="2:2" ht="12" customHeight="1" x14ac:dyDescent="0.2">
      <c r="B580" s="151"/>
    </row>
    <row r="581" spans="2:2" ht="12" customHeight="1" x14ac:dyDescent="0.2">
      <c r="B581" s="151"/>
    </row>
    <row r="582" spans="2:2" ht="12" customHeight="1" x14ac:dyDescent="0.2">
      <c r="B582" s="151"/>
    </row>
    <row r="583" spans="2:2" ht="12" customHeight="1" x14ac:dyDescent="0.2">
      <c r="B583" s="151"/>
    </row>
    <row r="584" spans="2:2" ht="12" customHeight="1" x14ac:dyDescent="0.2">
      <c r="B584" s="151"/>
    </row>
    <row r="585" spans="2:2" ht="12" customHeight="1" x14ac:dyDescent="0.2">
      <c r="B585" s="151"/>
    </row>
    <row r="586" spans="2:2" ht="12" customHeight="1" x14ac:dyDescent="0.2">
      <c r="B586" s="151"/>
    </row>
    <row r="587" spans="2:2" ht="12" customHeight="1" x14ac:dyDescent="0.2">
      <c r="B587" s="151"/>
    </row>
    <row r="588" spans="2:2" ht="12" customHeight="1" x14ac:dyDescent="0.2">
      <c r="B588" s="151"/>
    </row>
    <row r="589" spans="2:2" ht="12" customHeight="1" x14ac:dyDescent="0.2">
      <c r="B589" s="151"/>
    </row>
    <row r="590" spans="2:2" ht="12" customHeight="1" x14ac:dyDescent="0.2">
      <c r="B590" s="151"/>
    </row>
    <row r="591" spans="2:2" ht="12" customHeight="1" x14ac:dyDescent="0.2">
      <c r="B591" s="151"/>
    </row>
    <row r="592" spans="2:2" ht="12" customHeight="1" x14ac:dyDescent="0.2">
      <c r="B592" s="151"/>
    </row>
    <row r="593" spans="2:2" ht="12" customHeight="1" x14ac:dyDescent="0.2">
      <c r="B593" s="151"/>
    </row>
    <row r="594" spans="2:2" ht="12" customHeight="1" x14ac:dyDescent="0.2">
      <c r="B594" s="151"/>
    </row>
    <row r="595" spans="2:2" ht="12" customHeight="1" x14ac:dyDescent="0.2">
      <c r="B595" s="151"/>
    </row>
    <row r="596" spans="2:2" ht="12" customHeight="1" x14ac:dyDescent="0.2">
      <c r="B596" s="151"/>
    </row>
    <row r="597" spans="2:2" ht="12" customHeight="1" x14ac:dyDescent="0.2">
      <c r="B597" s="151"/>
    </row>
    <row r="598" spans="2:2" ht="12" customHeight="1" x14ac:dyDescent="0.2">
      <c r="B598" s="151"/>
    </row>
    <row r="599" spans="2:2" ht="12" customHeight="1" x14ac:dyDescent="0.2">
      <c r="B599" s="151"/>
    </row>
    <row r="600" spans="2:2" ht="12" customHeight="1" x14ac:dyDescent="0.2">
      <c r="B600" s="151"/>
    </row>
    <row r="601" spans="2:2" ht="12" customHeight="1" x14ac:dyDescent="0.2">
      <c r="B601" s="151"/>
    </row>
    <row r="602" spans="2:2" ht="12" customHeight="1" x14ac:dyDescent="0.2">
      <c r="B602" s="151"/>
    </row>
    <row r="603" spans="2:2" ht="12" customHeight="1" x14ac:dyDescent="0.2">
      <c r="B603" s="151"/>
    </row>
    <row r="604" spans="2:2" ht="12" customHeight="1" x14ac:dyDescent="0.2">
      <c r="B604" s="151"/>
    </row>
    <row r="605" spans="2:2" ht="12" customHeight="1" x14ac:dyDescent="0.2">
      <c r="B605" s="151"/>
    </row>
    <row r="606" spans="2:2" ht="12" customHeight="1" x14ac:dyDescent="0.2">
      <c r="B606" s="151"/>
    </row>
    <row r="607" spans="2:2" ht="12" customHeight="1" x14ac:dyDescent="0.2">
      <c r="B607" s="151"/>
    </row>
    <row r="608" spans="2:2" ht="12" customHeight="1" x14ac:dyDescent="0.2">
      <c r="B608" s="151"/>
    </row>
    <row r="609" spans="2:2" ht="12" customHeight="1" x14ac:dyDescent="0.2">
      <c r="B609" s="151"/>
    </row>
    <row r="610" spans="2:2" ht="12" customHeight="1" x14ac:dyDescent="0.2">
      <c r="B610" s="151"/>
    </row>
    <row r="611" spans="2:2" ht="12" customHeight="1" x14ac:dyDescent="0.2">
      <c r="B611" s="151"/>
    </row>
    <row r="612" spans="2:2" ht="12" customHeight="1" x14ac:dyDescent="0.2">
      <c r="B612" s="151"/>
    </row>
    <row r="613" spans="2:2" ht="12" customHeight="1" x14ac:dyDescent="0.2">
      <c r="B613" s="151"/>
    </row>
    <row r="614" spans="2:2" ht="12" customHeight="1" x14ac:dyDescent="0.2">
      <c r="B614" s="151"/>
    </row>
    <row r="615" spans="2:2" ht="12" customHeight="1" x14ac:dyDescent="0.2">
      <c r="B615" s="151"/>
    </row>
    <row r="616" spans="2:2" ht="12" customHeight="1" x14ac:dyDescent="0.2">
      <c r="B616" s="151"/>
    </row>
    <row r="617" spans="2:2" ht="12" customHeight="1" x14ac:dyDescent="0.2">
      <c r="B617" s="151"/>
    </row>
    <row r="618" spans="2:2" ht="12" customHeight="1" x14ac:dyDescent="0.2">
      <c r="B618" s="151"/>
    </row>
    <row r="619" spans="2:2" ht="12" customHeight="1" x14ac:dyDescent="0.2">
      <c r="B619" s="151"/>
    </row>
    <row r="620" spans="2:2" ht="12" customHeight="1" x14ac:dyDescent="0.2">
      <c r="B620" s="151"/>
    </row>
    <row r="621" spans="2:2" ht="12" customHeight="1" x14ac:dyDescent="0.2">
      <c r="B621" s="151"/>
    </row>
    <row r="622" spans="2:2" ht="12" customHeight="1" x14ac:dyDescent="0.2">
      <c r="B622" s="151"/>
    </row>
    <row r="623" spans="2:2" ht="12" customHeight="1" x14ac:dyDescent="0.2">
      <c r="B623" s="151"/>
    </row>
    <row r="624" spans="2:2" ht="12" customHeight="1" x14ac:dyDescent="0.2">
      <c r="B624" s="151"/>
    </row>
    <row r="625" spans="2:2" ht="12" customHeight="1" x14ac:dyDescent="0.2">
      <c r="B625" s="151"/>
    </row>
    <row r="626" spans="2:2" ht="12" customHeight="1" x14ac:dyDescent="0.2">
      <c r="B626" s="151"/>
    </row>
    <row r="627" spans="2:2" ht="12" customHeight="1" x14ac:dyDescent="0.2">
      <c r="B627" s="151"/>
    </row>
    <row r="628" spans="2:2" ht="12" customHeight="1" x14ac:dyDescent="0.2">
      <c r="B628" s="151"/>
    </row>
    <row r="629" spans="2:2" ht="12" customHeight="1" x14ac:dyDescent="0.2">
      <c r="B629" s="151"/>
    </row>
    <row r="630" spans="2:2" ht="12" customHeight="1" x14ac:dyDescent="0.2">
      <c r="B630" s="151"/>
    </row>
    <row r="631" spans="2:2" ht="12" customHeight="1" x14ac:dyDescent="0.2">
      <c r="B631" s="151"/>
    </row>
    <row r="632" spans="2:2" ht="12" customHeight="1" x14ac:dyDescent="0.2">
      <c r="B632" s="151"/>
    </row>
    <row r="633" spans="2:2" ht="12" customHeight="1" x14ac:dyDescent="0.2">
      <c r="B633" s="151"/>
    </row>
    <row r="634" spans="2:2" ht="12" customHeight="1" x14ac:dyDescent="0.2">
      <c r="B634" s="151"/>
    </row>
    <row r="635" spans="2:2" ht="12" customHeight="1" x14ac:dyDescent="0.2">
      <c r="B635" s="151"/>
    </row>
    <row r="636" spans="2:2" ht="12" customHeight="1" x14ac:dyDescent="0.2">
      <c r="B636" s="151"/>
    </row>
    <row r="637" spans="2:2" ht="12" customHeight="1" x14ac:dyDescent="0.2">
      <c r="B637" s="151"/>
    </row>
    <row r="638" spans="2:2" ht="12" customHeight="1" x14ac:dyDescent="0.2">
      <c r="B638" s="151"/>
    </row>
    <row r="639" spans="2:2" ht="12" customHeight="1" x14ac:dyDescent="0.2">
      <c r="B639" s="151"/>
    </row>
    <row r="640" spans="2:2" ht="12" customHeight="1" x14ac:dyDescent="0.2">
      <c r="B640" s="151"/>
    </row>
    <row r="641" spans="2:2" ht="12" customHeight="1" x14ac:dyDescent="0.2">
      <c r="B641" s="151"/>
    </row>
    <row r="642" spans="2:2" ht="12" customHeight="1" x14ac:dyDescent="0.2">
      <c r="B642" s="151"/>
    </row>
    <row r="643" spans="2:2" ht="12" customHeight="1" x14ac:dyDescent="0.2">
      <c r="B643" s="151"/>
    </row>
    <row r="644" spans="2:2" ht="12" customHeight="1" x14ac:dyDescent="0.2">
      <c r="B644" s="151"/>
    </row>
    <row r="645" spans="2:2" ht="12" customHeight="1" x14ac:dyDescent="0.2">
      <c r="B645" s="151"/>
    </row>
    <row r="646" spans="2:2" ht="12" customHeight="1" x14ac:dyDescent="0.2">
      <c r="B646" s="151"/>
    </row>
    <row r="647" spans="2:2" ht="12" customHeight="1" x14ac:dyDescent="0.2">
      <c r="B647" s="151"/>
    </row>
    <row r="648" spans="2:2" ht="12" customHeight="1" x14ac:dyDescent="0.2">
      <c r="B648" s="151"/>
    </row>
    <row r="649" spans="2:2" ht="12" customHeight="1" x14ac:dyDescent="0.2">
      <c r="B649" s="151"/>
    </row>
    <row r="650" spans="2:2" ht="12" customHeight="1" x14ac:dyDescent="0.2">
      <c r="B650" s="151"/>
    </row>
    <row r="651" spans="2:2" ht="12" customHeight="1" x14ac:dyDescent="0.2">
      <c r="B651" s="151"/>
    </row>
    <row r="652" spans="2:2" ht="12" customHeight="1" x14ac:dyDescent="0.2">
      <c r="B652" s="151"/>
    </row>
    <row r="653" spans="2:2" ht="12" customHeight="1" x14ac:dyDescent="0.2">
      <c r="B653" s="151"/>
    </row>
    <row r="654" spans="2:2" ht="12" customHeight="1" x14ac:dyDescent="0.2">
      <c r="B654" s="151"/>
    </row>
    <row r="655" spans="2:2" ht="12" customHeight="1" x14ac:dyDescent="0.2">
      <c r="B655" s="151"/>
    </row>
    <row r="656" spans="2:2" ht="12" customHeight="1" x14ac:dyDescent="0.2">
      <c r="B656" s="151"/>
    </row>
    <row r="657" spans="2:2" ht="12" customHeight="1" x14ac:dyDescent="0.2">
      <c r="B657" s="151"/>
    </row>
    <row r="658" spans="2:2" ht="12" customHeight="1" x14ac:dyDescent="0.2">
      <c r="B658" s="151"/>
    </row>
    <row r="659" spans="2:2" ht="12" customHeight="1" x14ac:dyDescent="0.2">
      <c r="B659" s="151"/>
    </row>
    <row r="660" spans="2:2" ht="12" customHeight="1" x14ac:dyDescent="0.2">
      <c r="B660" s="151"/>
    </row>
    <row r="661" spans="2:2" ht="12" customHeight="1" x14ac:dyDescent="0.2">
      <c r="B661" s="151"/>
    </row>
    <row r="662" spans="2:2" ht="12" customHeight="1" x14ac:dyDescent="0.2">
      <c r="B662" s="151"/>
    </row>
    <row r="663" spans="2:2" ht="12" customHeight="1" x14ac:dyDescent="0.2">
      <c r="B663" s="151"/>
    </row>
    <row r="664" spans="2:2" ht="12" customHeight="1" x14ac:dyDescent="0.2">
      <c r="B664" s="151"/>
    </row>
    <row r="665" spans="2:2" ht="12" customHeight="1" x14ac:dyDescent="0.2">
      <c r="B665" s="151"/>
    </row>
    <row r="666" spans="2:2" ht="12" customHeight="1" x14ac:dyDescent="0.2">
      <c r="B666" s="151"/>
    </row>
    <row r="667" spans="2:2" ht="12" customHeight="1" x14ac:dyDescent="0.2">
      <c r="B667" s="151"/>
    </row>
    <row r="668" spans="2:2" ht="12" customHeight="1" x14ac:dyDescent="0.2">
      <c r="B668" s="151"/>
    </row>
    <row r="669" spans="2:2" ht="12" customHeight="1" x14ac:dyDescent="0.2">
      <c r="B669" s="151"/>
    </row>
    <row r="670" spans="2:2" ht="12" customHeight="1" x14ac:dyDescent="0.2">
      <c r="B670" s="151"/>
    </row>
    <row r="671" spans="2:2" ht="12" customHeight="1" x14ac:dyDescent="0.2">
      <c r="B671" s="151"/>
    </row>
    <row r="672" spans="2:2" ht="12" customHeight="1" x14ac:dyDescent="0.2">
      <c r="B672" s="151"/>
    </row>
    <row r="673" spans="2:2" ht="12" customHeight="1" x14ac:dyDescent="0.2">
      <c r="B673" s="151"/>
    </row>
    <row r="674" spans="2:2" ht="12" customHeight="1" x14ac:dyDescent="0.2">
      <c r="B674" s="151"/>
    </row>
    <row r="675" spans="2:2" ht="12" customHeight="1" x14ac:dyDescent="0.2">
      <c r="B675" s="151"/>
    </row>
    <row r="676" spans="2:2" ht="12" customHeight="1" x14ac:dyDescent="0.2">
      <c r="B676" s="151"/>
    </row>
    <row r="677" spans="2:2" ht="12" customHeight="1" x14ac:dyDescent="0.2">
      <c r="B677" s="151"/>
    </row>
    <row r="678" spans="2:2" ht="12" customHeight="1" x14ac:dyDescent="0.2">
      <c r="B678" s="151"/>
    </row>
    <row r="679" spans="2:2" ht="12" customHeight="1" x14ac:dyDescent="0.2">
      <c r="B679" s="151"/>
    </row>
    <row r="680" spans="2:2" ht="12" customHeight="1" x14ac:dyDescent="0.2">
      <c r="B680" s="151"/>
    </row>
    <row r="681" spans="2:2" ht="12" customHeight="1" x14ac:dyDescent="0.2">
      <c r="B681" s="151"/>
    </row>
    <row r="682" spans="2:2" ht="12" customHeight="1" x14ac:dyDescent="0.2">
      <c r="B682" s="151"/>
    </row>
    <row r="683" spans="2:2" ht="12" customHeight="1" x14ac:dyDescent="0.2">
      <c r="B683" s="151"/>
    </row>
    <row r="684" spans="2:2" ht="12" customHeight="1" x14ac:dyDescent="0.2">
      <c r="B684" s="151"/>
    </row>
    <row r="685" spans="2:2" ht="12" customHeight="1" x14ac:dyDescent="0.2">
      <c r="B685" s="151"/>
    </row>
    <row r="686" spans="2:2" ht="12" customHeight="1" x14ac:dyDescent="0.2">
      <c r="B686" s="151"/>
    </row>
    <row r="687" spans="2:2" ht="12" customHeight="1" x14ac:dyDescent="0.2">
      <c r="B687" s="151"/>
    </row>
    <row r="688" spans="2:2" ht="12" customHeight="1" x14ac:dyDescent="0.2">
      <c r="B688" s="151"/>
    </row>
    <row r="689" spans="2:2" ht="12" customHeight="1" x14ac:dyDescent="0.2">
      <c r="B689" s="151"/>
    </row>
    <row r="690" spans="2:2" ht="12" customHeight="1" x14ac:dyDescent="0.2">
      <c r="B690" s="151"/>
    </row>
    <row r="691" spans="2:2" ht="12" customHeight="1" x14ac:dyDescent="0.2">
      <c r="B691" s="151"/>
    </row>
    <row r="692" spans="2:2" ht="12" customHeight="1" x14ac:dyDescent="0.2">
      <c r="B692" s="151"/>
    </row>
    <row r="693" spans="2:2" ht="12" customHeight="1" x14ac:dyDescent="0.2">
      <c r="B693" s="151"/>
    </row>
    <row r="694" spans="2:2" ht="12" customHeight="1" x14ac:dyDescent="0.2">
      <c r="B694" s="151"/>
    </row>
    <row r="695" spans="2:2" ht="12" customHeight="1" x14ac:dyDescent="0.2">
      <c r="B695" s="151"/>
    </row>
    <row r="696" spans="2:2" ht="12" customHeight="1" x14ac:dyDescent="0.2">
      <c r="B696" s="151"/>
    </row>
    <row r="697" spans="2:2" ht="12" customHeight="1" x14ac:dyDescent="0.2">
      <c r="B697" s="151"/>
    </row>
    <row r="698" spans="2:2" ht="12" customHeight="1" x14ac:dyDescent="0.2">
      <c r="B698" s="151"/>
    </row>
    <row r="699" spans="2:2" ht="12" customHeight="1" x14ac:dyDescent="0.2">
      <c r="B699" s="151"/>
    </row>
    <row r="700" spans="2:2" ht="12" customHeight="1" x14ac:dyDescent="0.2">
      <c r="B700" s="151"/>
    </row>
    <row r="701" spans="2:2" ht="12" customHeight="1" x14ac:dyDescent="0.2">
      <c r="B701" s="151"/>
    </row>
    <row r="702" spans="2:2" ht="12" customHeight="1" x14ac:dyDescent="0.2">
      <c r="B702" s="151"/>
    </row>
    <row r="703" spans="2:2" ht="12" customHeight="1" x14ac:dyDescent="0.2">
      <c r="B703" s="151"/>
    </row>
    <row r="704" spans="2:2" ht="12" customHeight="1" x14ac:dyDescent="0.2">
      <c r="B704" s="151"/>
    </row>
    <row r="705" spans="2:2" ht="12" customHeight="1" x14ac:dyDescent="0.2">
      <c r="B705" s="151"/>
    </row>
    <row r="706" spans="2:2" ht="12" customHeight="1" x14ac:dyDescent="0.2">
      <c r="B706" s="151"/>
    </row>
    <row r="707" spans="2:2" ht="12" customHeight="1" x14ac:dyDescent="0.2">
      <c r="B707" s="151"/>
    </row>
    <row r="708" spans="2:2" ht="12" customHeight="1" x14ac:dyDescent="0.2">
      <c r="B708" s="151"/>
    </row>
    <row r="709" spans="2:2" ht="12" customHeight="1" x14ac:dyDescent="0.2">
      <c r="B709" s="151"/>
    </row>
    <row r="710" spans="2:2" ht="12" customHeight="1" x14ac:dyDescent="0.2">
      <c r="B710" s="151"/>
    </row>
    <row r="711" spans="2:2" ht="12" customHeight="1" x14ac:dyDescent="0.2">
      <c r="B711" s="151"/>
    </row>
    <row r="712" spans="2:2" ht="12" customHeight="1" x14ac:dyDescent="0.2">
      <c r="B712" s="151"/>
    </row>
    <row r="713" spans="2:2" ht="12" customHeight="1" x14ac:dyDescent="0.2">
      <c r="B713" s="151"/>
    </row>
    <row r="714" spans="2:2" ht="12" customHeight="1" x14ac:dyDescent="0.2">
      <c r="B714" s="151"/>
    </row>
    <row r="715" spans="2:2" ht="12" customHeight="1" x14ac:dyDescent="0.2">
      <c r="B715" s="151"/>
    </row>
    <row r="716" spans="2:2" ht="12" customHeight="1" x14ac:dyDescent="0.2">
      <c r="B716" s="151"/>
    </row>
    <row r="717" spans="2:2" ht="12" customHeight="1" x14ac:dyDescent="0.2">
      <c r="B717" s="151"/>
    </row>
    <row r="718" spans="2:2" ht="12" customHeight="1" x14ac:dyDescent="0.2">
      <c r="B718" s="151"/>
    </row>
    <row r="719" spans="2:2" ht="12" customHeight="1" x14ac:dyDescent="0.2">
      <c r="B719" s="151"/>
    </row>
    <row r="720" spans="2:2" ht="12" customHeight="1" x14ac:dyDescent="0.2">
      <c r="B720" s="151"/>
    </row>
    <row r="721" spans="2:2" ht="12" customHeight="1" x14ac:dyDescent="0.2">
      <c r="B721" s="151"/>
    </row>
    <row r="722" spans="2:2" ht="12" customHeight="1" x14ac:dyDescent="0.2">
      <c r="B722" s="151"/>
    </row>
    <row r="723" spans="2:2" ht="12" customHeight="1" x14ac:dyDescent="0.2">
      <c r="B723" s="151"/>
    </row>
    <row r="724" spans="2:2" ht="12" customHeight="1" x14ac:dyDescent="0.2">
      <c r="B724" s="151"/>
    </row>
    <row r="725" spans="2:2" ht="12" customHeight="1" x14ac:dyDescent="0.2">
      <c r="B725" s="151"/>
    </row>
    <row r="726" spans="2:2" ht="12" customHeight="1" x14ac:dyDescent="0.2">
      <c r="B726" s="151"/>
    </row>
    <row r="727" spans="2:2" ht="12" customHeight="1" x14ac:dyDescent="0.2">
      <c r="B727" s="151"/>
    </row>
    <row r="728" spans="2:2" ht="12" customHeight="1" x14ac:dyDescent="0.2">
      <c r="B728" s="151"/>
    </row>
    <row r="729" spans="2:2" ht="12" customHeight="1" x14ac:dyDescent="0.2">
      <c r="B729" s="151"/>
    </row>
    <row r="730" spans="2:2" ht="12" customHeight="1" x14ac:dyDescent="0.2">
      <c r="B730" s="151"/>
    </row>
    <row r="731" spans="2:2" ht="12" customHeight="1" x14ac:dyDescent="0.2">
      <c r="B731" s="151"/>
    </row>
    <row r="732" spans="2:2" ht="12" customHeight="1" x14ac:dyDescent="0.2">
      <c r="B732" s="151"/>
    </row>
    <row r="733" spans="2:2" ht="12" customHeight="1" x14ac:dyDescent="0.2">
      <c r="B733" s="151"/>
    </row>
    <row r="734" spans="2:2" ht="12" customHeight="1" x14ac:dyDescent="0.2">
      <c r="B734" s="151"/>
    </row>
    <row r="735" spans="2:2" ht="12" customHeight="1" x14ac:dyDescent="0.2">
      <c r="B735" s="151"/>
    </row>
    <row r="736" spans="2:2" ht="12" customHeight="1" x14ac:dyDescent="0.2">
      <c r="B736" s="151"/>
    </row>
    <row r="737" spans="2:2" ht="12" customHeight="1" x14ac:dyDescent="0.2">
      <c r="B737" s="151"/>
    </row>
    <row r="738" spans="2:2" ht="12" customHeight="1" x14ac:dyDescent="0.2">
      <c r="B738" s="151"/>
    </row>
    <row r="739" spans="2:2" ht="12" customHeight="1" x14ac:dyDescent="0.2">
      <c r="B739" s="151"/>
    </row>
    <row r="740" spans="2:2" ht="12" customHeight="1" x14ac:dyDescent="0.2">
      <c r="B740" s="151"/>
    </row>
    <row r="741" spans="2:2" ht="12" customHeight="1" x14ac:dyDescent="0.2">
      <c r="B741" s="151"/>
    </row>
    <row r="742" spans="2:2" ht="12" customHeight="1" x14ac:dyDescent="0.2">
      <c r="B742" s="151"/>
    </row>
    <row r="743" spans="2:2" ht="12" customHeight="1" x14ac:dyDescent="0.2">
      <c r="B743" s="151"/>
    </row>
    <row r="744" spans="2:2" ht="12" customHeight="1" x14ac:dyDescent="0.2">
      <c r="B744" s="151"/>
    </row>
    <row r="745" spans="2:2" ht="12" customHeight="1" x14ac:dyDescent="0.2">
      <c r="B745" s="151"/>
    </row>
    <row r="746" spans="2:2" ht="12" customHeight="1" x14ac:dyDescent="0.2">
      <c r="B746" s="151"/>
    </row>
    <row r="747" spans="2:2" ht="12" customHeight="1" x14ac:dyDescent="0.2">
      <c r="B747" s="151"/>
    </row>
    <row r="748" spans="2:2" ht="12" customHeight="1" x14ac:dyDescent="0.2">
      <c r="B748" s="151"/>
    </row>
    <row r="749" spans="2:2" ht="12" customHeight="1" x14ac:dyDescent="0.2">
      <c r="B749" s="151"/>
    </row>
    <row r="750" spans="2:2" ht="12" customHeight="1" x14ac:dyDescent="0.2">
      <c r="B750" s="151"/>
    </row>
    <row r="751" spans="2:2" ht="12" customHeight="1" x14ac:dyDescent="0.2">
      <c r="B751" s="151"/>
    </row>
    <row r="752" spans="2:2" ht="12" customHeight="1" x14ac:dyDescent="0.2">
      <c r="B752" s="151"/>
    </row>
    <row r="753" spans="2:2" ht="12" customHeight="1" x14ac:dyDescent="0.2">
      <c r="B753" s="151"/>
    </row>
    <row r="754" spans="2:2" ht="12" customHeight="1" x14ac:dyDescent="0.2">
      <c r="B754" s="151"/>
    </row>
    <row r="755" spans="2:2" ht="12" customHeight="1" x14ac:dyDescent="0.2">
      <c r="B755" s="151"/>
    </row>
    <row r="756" spans="2:2" ht="12" customHeight="1" x14ac:dyDescent="0.2">
      <c r="B756" s="151"/>
    </row>
    <row r="757" spans="2:2" ht="12" customHeight="1" x14ac:dyDescent="0.2">
      <c r="B757" s="151"/>
    </row>
    <row r="758" spans="2:2" ht="12" customHeight="1" x14ac:dyDescent="0.2">
      <c r="B758" s="151"/>
    </row>
    <row r="759" spans="2:2" ht="12" customHeight="1" x14ac:dyDescent="0.2">
      <c r="B759" s="151"/>
    </row>
    <row r="760" spans="2:2" ht="12" customHeight="1" x14ac:dyDescent="0.2">
      <c r="B760" s="151"/>
    </row>
    <row r="761" spans="2:2" ht="12" customHeight="1" x14ac:dyDescent="0.2">
      <c r="B761" s="151"/>
    </row>
    <row r="762" spans="2:2" ht="12" customHeight="1" x14ac:dyDescent="0.2">
      <c r="B762" s="151"/>
    </row>
    <row r="763" spans="2:2" ht="12" customHeight="1" x14ac:dyDescent="0.2">
      <c r="B763" s="151"/>
    </row>
    <row r="764" spans="2:2" ht="12" customHeight="1" x14ac:dyDescent="0.2">
      <c r="B764" s="151"/>
    </row>
    <row r="765" spans="2:2" ht="12" customHeight="1" x14ac:dyDescent="0.2">
      <c r="B765" s="151"/>
    </row>
    <row r="766" spans="2:2" ht="12" customHeight="1" x14ac:dyDescent="0.2">
      <c r="B766" s="151"/>
    </row>
    <row r="767" spans="2:2" ht="12" customHeight="1" x14ac:dyDescent="0.2">
      <c r="B767" s="151"/>
    </row>
    <row r="768" spans="2:2" ht="12" customHeight="1" x14ac:dyDescent="0.2">
      <c r="B768" s="151"/>
    </row>
    <row r="769" spans="2:2" ht="12" customHeight="1" x14ac:dyDescent="0.2">
      <c r="B769" s="151"/>
    </row>
    <row r="770" spans="2:2" ht="12" customHeight="1" x14ac:dyDescent="0.2">
      <c r="B770" s="151"/>
    </row>
    <row r="771" spans="2:2" ht="12" customHeight="1" x14ac:dyDescent="0.2">
      <c r="B771" s="151"/>
    </row>
    <row r="772" spans="2:2" ht="12" customHeight="1" x14ac:dyDescent="0.2">
      <c r="B772" s="151"/>
    </row>
    <row r="773" spans="2:2" ht="12" customHeight="1" x14ac:dyDescent="0.2">
      <c r="B773" s="151"/>
    </row>
    <row r="774" spans="2:2" ht="12" customHeight="1" x14ac:dyDescent="0.2">
      <c r="B774" s="151"/>
    </row>
    <row r="775" spans="2:2" ht="12" customHeight="1" x14ac:dyDescent="0.2">
      <c r="B775" s="151"/>
    </row>
    <row r="776" spans="2:2" ht="12" customHeight="1" x14ac:dyDescent="0.2">
      <c r="B776" s="151"/>
    </row>
    <row r="777" spans="2:2" ht="12" customHeight="1" x14ac:dyDescent="0.2">
      <c r="B777" s="151"/>
    </row>
    <row r="778" spans="2:2" ht="12" customHeight="1" x14ac:dyDescent="0.2">
      <c r="B778" s="151"/>
    </row>
    <row r="779" spans="2:2" ht="12" customHeight="1" x14ac:dyDescent="0.2">
      <c r="B779" s="151"/>
    </row>
    <row r="780" spans="2:2" ht="12" customHeight="1" x14ac:dyDescent="0.2">
      <c r="B780" s="151"/>
    </row>
    <row r="781" spans="2:2" ht="12" customHeight="1" x14ac:dyDescent="0.2">
      <c r="B781" s="151"/>
    </row>
    <row r="782" spans="2:2" ht="12" customHeight="1" x14ac:dyDescent="0.2">
      <c r="B782" s="151"/>
    </row>
    <row r="783" spans="2:2" ht="12" customHeight="1" x14ac:dyDescent="0.2">
      <c r="B783" s="151"/>
    </row>
    <row r="784" spans="2:2" ht="12" customHeight="1" x14ac:dyDescent="0.2">
      <c r="B784" s="151"/>
    </row>
    <row r="785" spans="2:2" ht="12" customHeight="1" x14ac:dyDescent="0.2">
      <c r="B785" s="151"/>
    </row>
    <row r="786" spans="2:2" ht="12" customHeight="1" x14ac:dyDescent="0.2">
      <c r="B786" s="151"/>
    </row>
    <row r="787" spans="2:2" ht="12" customHeight="1" x14ac:dyDescent="0.2">
      <c r="B787" s="151"/>
    </row>
    <row r="788" spans="2:2" ht="12" customHeight="1" x14ac:dyDescent="0.2">
      <c r="B788" s="151"/>
    </row>
    <row r="789" spans="2:2" ht="12" customHeight="1" x14ac:dyDescent="0.2">
      <c r="B789" s="151"/>
    </row>
    <row r="790" spans="2:2" ht="12" customHeight="1" x14ac:dyDescent="0.2">
      <c r="B790" s="151"/>
    </row>
    <row r="791" spans="2:2" ht="12" customHeight="1" x14ac:dyDescent="0.2">
      <c r="B791" s="151"/>
    </row>
    <row r="792" spans="2:2" ht="12" customHeight="1" x14ac:dyDescent="0.2">
      <c r="B792" s="151"/>
    </row>
    <row r="793" spans="2:2" ht="12" customHeight="1" x14ac:dyDescent="0.2">
      <c r="B793" s="151"/>
    </row>
    <row r="794" spans="2:2" ht="12" customHeight="1" x14ac:dyDescent="0.2">
      <c r="B794" s="151"/>
    </row>
    <row r="795" spans="2:2" ht="12" customHeight="1" x14ac:dyDescent="0.2">
      <c r="B795" s="151"/>
    </row>
    <row r="796" spans="2:2" ht="12" customHeight="1" x14ac:dyDescent="0.2">
      <c r="B796" s="151"/>
    </row>
    <row r="797" spans="2:2" ht="12" customHeight="1" x14ac:dyDescent="0.2">
      <c r="B797" s="151"/>
    </row>
    <row r="798" spans="2:2" ht="12" customHeight="1" x14ac:dyDescent="0.2">
      <c r="B798" s="151"/>
    </row>
    <row r="799" spans="2:2" ht="12" customHeight="1" x14ac:dyDescent="0.2">
      <c r="B799" s="151"/>
    </row>
    <row r="800" spans="2:2" ht="12" customHeight="1" x14ac:dyDescent="0.2">
      <c r="B800" s="151"/>
    </row>
    <row r="801" spans="2:2" ht="12" customHeight="1" x14ac:dyDescent="0.2">
      <c r="B801" s="151"/>
    </row>
    <row r="802" spans="2:2" ht="12" customHeight="1" x14ac:dyDescent="0.2">
      <c r="B802" s="151"/>
    </row>
    <row r="803" spans="2:2" ht="12" customHeight="1" x14ac:dyDescent="0.2">
      <c r="B803" s="151"/>
    </row>
    <row r="804" spans="2:2" ht="12" customHeight="1" x14ac:dyDescent="0.2">
      <c r="B804" s="151"/>
    </row>
    <row r="805" spans="2:2" ht="12" customHeight="1" x14ac:dyDescent="0.2">
      <c r="B805" s="151"/>
    </row>
    <row r="806" spans="2:2" ht="12" customHeight="1" x14ac:dyDescent="0.2">
      <c r="B806" s="151"/>
    </row>
    <row r="807" spans="2:2" ht="12" customHeight="1" x14ac:dyDescent="0.2">
      <c r="B807" s="151"/>
    </row>
    <row r="808" spans="2:2" ht="12" customHeight="1" x14ac:dyDescent="0.2">
      <c r="B808" s="151"/>
    </row>
    <row r="809" spans="2:2" ht="12" customHeight="1" x14ac:dyDescent="0.2">
      <c r="B809" s="151"/>
    </row>
    <row r="810" spans="2:2" ht="12" customHeight="1" x14ac:dyDescent="0.2">
      <c r="B810" s="151"/>
    </row>
    <row r="811" spans="2:2" ht="12" customHeight="1" x14ac:dyDescent="0.2">
      <c r="B811" s="151"/>
    </row>
    <row r="812" spans="2:2" ht="12" customHeight="1" x14ac:dyDescent="0.2">
      <c r="B812" s="151"/>
    </row>
    <row r="813" spans="2:2" ht="12" customHeight="1" x14ac:dyDescent="0.2">
      <c r="B813" s="151"/>
    </row>
    <row r="814" spans="2:2" ht="12" customHeight="1" x14ac:dyDescent="0.2">
      <c r="B814" s="151"/>
    </row>
    <row r="815" spans="2:2" ht="12" customHeight="1" x14ac:dyDescent="0.2">
      <c r="B815" s="151"/>
    </row>
    <row r="816" spans="2:2" ht="12" customHeight="1" x14ac:dyDescent="0.2">
      <c r="B816" s="151"/>
    </row>
    <row r="817" spans="2:2" ht="12" customHeight="1" x14ac:dyDescent="0.2">
      <c r="B817" s="151"/>
    </row>
    <row r="818" spans="2:2" ht="12" customHeight="1" x14ac:dyDescent="0.2">
      <c r="B818" s="151"/>
    </row>
    <row r="819" spans="2:2" ht="12" customHeight="1" x14ac:dyDescent="0.2">
      <c r="B819" s="151"/>
    </row>
    <row r="820" spans="2:2" ht="12" customHeight="1" x14ac:dyDescent="0.2">
      <c r="B820" s="151"/>
    </row>
    <row r="821" spans="2:2" ht="12" customHeight="1" x14ac:dyDescent="0.2">
      <c r="B821" s="151"/>
    </row>
    <row r="822" spans="2:2" ht="12" customHeight="1" x14ac:dyDescent="0.2">
      <c r="B822" s="151"/>
    </row>
    <row r="823" spans="2:2" ht="12" customHeight="1" x14ac:dyDescent="0.2">
      <c r="B823" s="151"/>
    </row>
    <row r="824" spans="2:2" ht="12" customHeight="1" x14ac:dyDescent="0.2">
      <c r="B824" s="151"/>
    </row>
    <row r="825" spans="2:2" ht="12" customHeight="1" x14ac:dyDescent="0.2">
      <c r="B825" s="151"/>
    </row>
    <row r="826" spans="2:2" ht="12" customHeight="1" x14ac:dyDescent="0.2">
      <c r="B826" s="151"/>
    </row>
    <row r="827" spans="2:2" ht="12" customHeight="1" x14ac:dyDescent="0.2">
      <c r="B827" s="151"/>
    </row>
    <row r="828" spans="2:2" ht="12" customHeight="1" x14ac:dyDescent="0.2">
      <c r="B828" s="151"/>
    </row>
    <row r="829" spans="2:2" ht="12" customHeight="1" x14ac:dyDescent="0.2">
      <c r="B829" s="151"/>
    </row>
    <row r="830" spans="2:2" ht="12" customHeight="1" x14ac:dyDescent="0.2">
      <c r="B830" s="151"/>
    </row>
    <row r="831" spans="2:2" ht="12" customHeight="1" x14ac:dyDescent="0.2">
      <c r="B831" s="151"/>
    </row>
    <row r="832" spans="2:2" ht="12" customHeight="1" x14ac:dyDescent="0.2">
      <c r="B832" s="151"/>
    </row>
    <row r="833" spans="2:2" ht="12" customHeight="1" x14ac:dyDescent="0.2">
      <c r="B833" s="151"/>
    </row>
    <row r="834" spans="2:2" ht="12" customHeight="1" x14ac:dyDescent="0.2">
      <c r="B834" s="151"/>
    </row>
    <row r="835" spans="2:2" ht="12" customHeight="1" x14ac:dyDescent="0.2">
      <c r="B835" s="151"/>
    </row>
    <row r="836" spans="2:2" ht="12" customHeight="1" x14ac:dyDescent="0.2">
      <c r="B836" s="151"/>
    </row>
    <row r="837" spans="2:2" ht="12" customHeight="1" x14ac:dyDescent="0.2">
      <c r="B837" s="151"/>
    </row>
    <row r="838" spans="2:2" ht="12" customHeight="1" x14ac:dyDescent="0.2">
      <c r="B838" s="151"/>
    </row>
    <row r="839" spans="2:2" ht="12" customHeight="1" x14ac:dyDescent="0.2">
      <c r="B839" s="151"/>
    </row>
    <row r="840" spans="2:2" ht="12" customHeight="1" x14ac:dyDescent="0.2">
      <c r="B840" s="151"/>
    </row>
    <row r="841" spans="2:2" ht="12" customHeight="1" x14ac:dyDescent="0.2">
      <c r="B841" s="151"/>
    </row>
    <row r="842" spans="2:2" ht="12" customHeight="1" x14ac:dyDescent="0.2">
      <c r="B842" s="151"/>
    </row>
    <row r="843" spans="2:2" ht="12" customHeight="1" x14ac:dyDescent="0.2">
      <c r="B843" s="151"/>
    </row>
    <row r="844" spans="2:2" ht="12" customHeight="1" x14ac:dyDescent="0.2">
      <c r="B844" s="151"/>
    </row>
    <row r="845" spans="2:2" ht="12" customHeight="1" x14ac:dyDescent="0.2">
      <c r="B845" s="151"/>
    </row>
    <row r="846" spans="2:2" ht="12" customHeight="1" x14ac:dyDescent="0.2">
      <c r="B846" s="151"/>
    </row>
    <row r="847" spans="2:2" ht="12" customHeight="1" x14ac:dyDescent="0.2">
      <c r="B847" s="151"/>
    </row>
    <row r="848" spans="2:2" ht="12" customHeight="1" x14ac:dyDescent="0.2">
      <c r="B848" s="151"/>
    </row>
    <row r="849" spans="2:2" ht="12" customHeight="1" x14ac:dyDescent="0.2">
      <c r="B849" s="151"/>
    </row>
    <row r="850" spans="2:2" ht="12" customHeight="1" x14ac:dyDescent="0.2">
      <c r="B850" s="151"/>
    </row>
    <row r="851" spans="2:2" ht="12" customHeight="1" x14ac:dyDescent="0.2">
      <c r="B851" s="151"/>
    </row>
    <row r="852" spans="2:2" ht="12" customHeight="1" x14ac:dyDescent="0.2">
      <c r="B852" s="151"/>
    </row>
    <row r="853" spans="2:2" ht="12" customHeight="1" x14ac:dyDescent="0.2">
      <c r="B853" s="151"/>
    </row>
    <row r="854" spans="2:2" ht="12" customHeight="1" x14ac:dyDescent="0.2">
      <c r="B854" s="151"/>
    </row>
    <row r="855" spans="2:2" ht="12" customHeight="1" x14ac:dyDescent="0.2">
      <c r="B855" s="151"/>
    </row>
    <row r="856" spans="2:2" ht="12" customHeight="1" x14ac:dyDescent="0.2">
      <c r="B856" s="151"/>
    </row>
    <row r="857" spans="2:2" ht="12" customHeight="1" x14ac:dyDescent="0.2">
      <c r="B857" s="151"/>
    </row>
    <row r="858" spans="2:2" ht="12" customHeight="1" x14ac:dyDescent="0.2">
      <c r="B858" s="151"/>
    </row>
    <row r="859" spans="2:2" ht="12" customHeight="1" x14ac:dyDescent="0.2">
      <c r="B859" s="151"/>
    </row>
    <row r="860" spans="2:2" ht="12" customHeight="1" x14ac:dyDescent="0.2">
      <c r="B860" s="151"/>
    </row>
    <row r="861" spans="2:2" ht="12" customHeight="1" x14ac:dyDescent="0.2">
      <c r="B861" s="151"/>
    </row>
    <row r="862" spans="2:2" ht="12" customHeight="1" x14ac:dyDescent="0.2">
      <c r="B862" s="151"/>
    </row>
    <row r="863" spans="2:2" ht="12" customHeight="1" x14ac:dyDescent="0.2">
      <c r="B863" s="151"/>
    </row>
    <row r="864" spans="2:2" ht="12" customHeight="1" x14ac:dyDescent="0.2">
      <c r="B864" s="151"/>
    </row>
    <row r="865" spans="2:2" ht="12" customHeight="1" x14ac:dyDescent="0.2">
      <c r="B865" s="151"/>
    </row>
    <row r="866" spans="2:2" ht="12" customHeight="1" x14ac:dyDescent="0.2">
      <c r="B866" s="151"/>
    </row>
    <row r="867" spans="2:2" ht="12" customHeight="1" x14ac:dyDescent="0.2">
      <c r="B867" s="151"/>
    </row>
    <row r="868" spans="2:2" ht="12" customHeight="1" x14ac:dyDescent="0.2">
      <c r="B868" s="151"/>
    </row>
    <row r="869" spans="2:2" ht="12" customHeight="1" x14ac:dyDescent="0.2">
      <c r="B869" s="151"/>
    </row>
    <row r="870" spans="2:2" ht="12" customHeight="1" x14ac:dyDescent="0.2">
      <c r="B870" s="151"/>
    </row>
    <row r="871" spans="2:2" ht="12" customHeight="1" x14ac:dyDescent="0.2">
      <c r="B871" s="151"/>
    </row>
    <row r="872" spans="2:2" ht="12" customHeight="1" x14ac:dyDescent="0.2">
      <c r="B872" s="151"/>
    </row>
    <row r="873" spans="2:2" ht="12" customHeight="1" x14ac:dyDescent="0.2">
      <c r="B873" s="151"/>
    </row>
    <row r="874" spans="2:2" ht="12" customHeight="1" x14ac:dyDescent="0.2">
      <c r="B874" s="151"/>
    </row>
    <row r="875" spans="2:2" ht="12" customHeight="1" x14ac:dyDescent="0.2">
      <c r="B875" s="151"/>
    </row>
    <row r="876" spans="2:2" ht="12" customHeight="1" x14ac:dyDescent="0.2">
      <c r="B876" s="151"/>
    </row>
    <row r="877" spans="2:2" ht="12" customHeight="1" x14ac:dyDescent="0.2">
      <c r="B877" s="151"/>
    </row>
    <row r="878" spans="2:2" ht="12" customHeight="1" x14ac:dyDescent="0.2">
      <c r="B878" s="151"/>
    </row>
    <row r="879" spans="2:2" ht="12" customHeight="1" x14ac:dyDescent="0.2">
      <c r="B879" s="151"/>
    </row>
    <row r="880" spans="2:2" ht="12" customHeight="1" x14ac:dyDescent="0.2">
      <c r="B880" s="151"/>
    </row>
    <row r="881" spans="2:2" ht="12" customHeight="1" x14ac:dyDescent="0.2">
      <c r="B881" s="151"/>
    </row>
    <row r="882" spans="2:2" ht="12" customHeight="1" x14ac:dyDescent="0.2">
      <c r="B882" s="151"/>
    </row>
    <row r="883" spans="2:2" ht="12" customHeight="1" x14ac:dyDescent="0.2">
      <c r="B883" s="151"/>
    </row>
    <row r="884" spans="2:2" ht="12" customHeight="1" x14ac:dyDescent="0.2">
      <c r="B884" s="151"/>
    </row>
    <row r="885" spans="2:2" ht="12" customHeight="1" x14ac:dyDescent="0.2">
      <c r="B885" s="151"/>
    </row>
    <row r="886" spans="2:2" ht="12" customHeight="1" x14ac:dyDescent="0.2">
      <c r="B886" s="151"/>
    </row>
    <row r="887" spans="2:2" ht="12" customHeight="1" x14ac:dyDescent="0.2">
      <c r="B887" s="151"/>
    </row>
    <row r="888" spans="2:2" ht="12" customHeight="1" x14ac:dyDescent="0.2">
      <c r="B888" s="151"/>
    </row>
    <row r="889" spans="2:2" ht="12" customHeight="1" x14ac:dyDescent="0.2">
      <c r="B889" s="151"/>
    </row>
    <row r="890" spans="2:2" ht="12" customHeight="1" x14ac:dyDescent="0.2">
      <c r="B890" s="151"/>
    </row>
    <row r="891" spans="2:2" ht="12" customHeight="1" x14ac:dyDescent="0.2">
      <c r="B891" s="151"/>
    </row>
    <row r="892" spans="2:2" ht="12" customHeight="1" x14ac:dyDescent="0.2">
      <c r="B892" s="151"/>
    </row>
    <row r="893" spans="2:2" ht="12" customHeight="1" x14ac:dyDescent="0.2">
      <c r="B893" s="151"/>
    </row>
    <row r="894" spans="2:2" ht="12" customHeight="1" x14ac:dyDescent="0.2">
      <c r="B894" s="151"/>
    </row>
    <row r="895" spans="2:2" ht="12" customHeight="1" x14ac:dyDescent="0.2">
      <c r="B895" s="151"/>
    </row>
    <row r="896" spans="2:2" ht="12" customHeight="1" x14ac:dyDescent="0.2">
      <c r="B896" s="151"/>
    </row>
    <row r="897" spans="2:2" ht="12" customHeight="1" x14ac:dyDescent="0.2">
      <c r="B897" s="151"/>
    </row>
    <row r="898" spans="2:2" ht="12" customHeight="1" x14ac:dyDescent="0.2">
      <c r="B898" s="151"/>
    </row>
    <row r="899" spans="2:2" ht="12" customHeight="1" x14ac:dyDescent="0.2">
      <c r="B899" s="151"/>
    </row>
    <row r="900" spans="2:2" ht="12" customHeight="1" x14ac:dyDescent="0.2">
      <c r="B900" s="151"/>
    </row>
    <row r="901" spans="2:2" ht="12" customHeight="1" x14ac:dyDescent="0.2">
      <c r="B901" s="151"/>
    </row>
    <row r="902" spans="2:2" ht="12" customHeight="1" x14ac:dyDescent="0.2">
      <c r="B902" s="151"/>
    </row>
    <row r="903" spans="2:2" ht="12" customHeight="1" x14ac:dyDescent="0.2">
      <c r="B903" s="151"/>
    </row>
    <row r="904" spans="2:2" ht="12" customHeight="1" x14ac:dyDescent="0.2">
      <c r="B904" s="151"/>
    </row>
    <row r="905" spans="2:2" ht="12" customHeight="1" x14ac:dyDescent="0.2">
      <c r="B905" s="151"/>
    </row>
    <row r="906" spans="2:2" ht="12" customHeight="1" x14ac:dyDescent="0.2">
      <c r="B906" s="151"/>
    </row>
    <row r="907" spans="2:2" ht="12" customHeight="1" x14ac:dyDescent="0.2">
      <c r="B907" s="151"/>
    </row>
    <row r="908" spans="2:2" ht="12" customHeight="1" x14ac:dyDescent="0.2">
      <c r="B908" s="151"/>
    </row>
    <row r="909" spans="2:2" ht="12" customHeight="1" x14ac:dyDescent="0.2">
      <c r="B909" s="151"/>
    </row>
    <row r="910" spans="2:2" ht="12" customHeight="1" x14ac:dyDescent="0.2">
      <c r="B910" s="151"/>
    </row>
    <row r="911" spans="2:2" ht="12" customHeight="1" x14ac:dyDescent="0.2">
      <c r="B911" s="151"/>
    </row>
    <row r="912" spans="2:2" ht="12" customHeight="1" x14ac:dyDescent="0.2">
      <c r="B912" s="151"/>
    </row>
    <row r="913" spans="2:2" ht="12" customHeight="1" x14ac:dyDescent="0.2">
      <c r="B913" s="151"/>
    </row>
    <row r="914" spans="2:2" ht="12" customHeight="1" x14ac:dyDescent="0.2">
      <c r="B914" s="151"/>
    </row>
    <row r="915" spans="2:2" ht="12" customHeight="1" x14ac:dyDescent="0.2">
      <c r="B915" s="151"/>
    </row>
    <row r="916" spans="2:2" ht="12" customHeight="1" x14ac:dyDescent="0.2">
      <c r="B916" s="151"/>
    </row>
    <row r="917" spans="2:2" ht="12" customHeight="1" x14ac:dyDescent="0.2">
      <c r="B917" s="151"/>
    </row>
    <row r="918" spans="2:2" ht="12" customHeight="1" x14ac:dyDescent="0.2">
      <c r="B918" s="151"/>
    </row>
    <row r="919" spans="2:2" ht="12" customHeight="1" x14ac:dyDescent="0.2">
      <c r="B919" s="151"/>
    </row>
    <row r="920" spans="2:2" ht="12" customHeight="1" x14ac:dyDescent="0.2">
      <c r="B920" s="151"/>
    </row>
    <row r="921" spans="2:2" ht="12" customHeight="1" x14ac:dyDescent="0.2">
      <c r="B921" s="151"/>
    </row>
    <row r="922" spans="2:2" ht="12" customHeight="1" x14ac:dyDescent="0.2">
      <c r="B922" s="151"/>
    </row>
    <row r="923" spans="2:2" ht="12" customHeight="1" x14ac:dyDescent="0.2">
      <c r="B923" s="151"/>
    </row>
    <row r="924" spans="2:2" ht="12" customHeight="1" x14ac:dyDescent="0.2">
      <c r="B924" s="151"/>
    </row>
    <row r="925" spans="2:2" ht="12" customHeight="1" x14ac:dyDescent="0.2">
      <c r="B925" s="151"/>
    </row>
    <row r="926" spans="2:2" ht="12" customHeight="1" x14ac:dyDescent="0.2">
      <c r="B926" s="151"/>
    </row>
    <row r="927" spans="2:2" ht="12" customHeight="1" x14ac:dyDescent="0.2">
      <c r="B927" s="151"/>
    </row>
    <row r="928" spans="2:2" ht="12" customHeight="1" x14ac:dyDescent="0.2">
      <c r="B928" s="151"/>
    </row>
    <row r="929" spans="2:2" ht="12" customHeight="1" x14ac:dyDescent="0.2">
      <c r="B929" s="151"/>
    </row>
    <row r="930" spans="2:2" ht="12" customHeight="1" x14ac:dyDescent="0.2">
      <c r="B930" s="151"/>
    </row>
    <row r="931" spans="2:2" ht="12" customHeight="1" x14ac:dyDescent="0.2">
      <c r="B931" s="151"/>
    </row>
    <row r="932" spans="2:2" ht="12" customHeight="1" x14ac:dyDescent="0.2">
      <c r="B932" s="151"/>
    </row>
    <row r="933" spans="2:2" ht="12" customHeight="1" x14ac:dyDescent="0.2">
      <c r="B933" s="151"/>
    </row>
    <row r="934" spans="2:2" ht="12" customHeight="1" x14ac:dyDescent="0.2">
      <c r="B934" s="151"/>
    </row>
    <row r="935" spans="2:2" ht="12" customHeight="1" x14ac:dyDescent="0.2">
      <c r="B935" s="151"/>
    </row>
    <row r="936" spans="2:2" ht="12" customHeight="1" x14ac:dyDescent="0.2">
      <c r="B936" s="151"/>
    </row>
    <row r="937" spans="2:2" ht="12" customHeight="1" x14ac:dyDescent="0.2">
      <c r="B937" s="151"/>
    </row>
    <row r="938" spans="2:2" ht="12" customHeight="1" x14ac:dyDescent="0.2">
      <c r="B938" s="151"/>
    </row>
    <row r="939" spans="2:2" ht="12" customHeight="1" x14ac:dyDescent="0.2">
      <c r="B939" s="151"/>
    </row>
    <row r="940" spans="2:2" ht="12" customHeight="1" x14ac:dyDescent="0.2">
      <c r="B940" s="151"/>
    </row>
    <row r="941" spans="2:2" ht="12" customHeight="1" x14ac:dyDescent="0.2">
      <c r="B941" s="151"/>
    </row>
    <row r="942" spans="2:2" ht="12" customHeight="1" x14ac:dyDescent="0.2">
      <c r="B942" s="151"/>
    </row>
    <row r="943" spans="2:2" ht="12" customHeight="1" x14ac:dyDescent="0.2">
      <c r="B943" s="151"/>
    </row>
    <row r="944" spans="2:2" ht="12" customHeight="1" x14ac:dyDescent="0.2">
      <c r="B944" s="151"/>
    </row>
    <row r="945" spans="2:2" ht="12" customHeight="1" x14ac:dyDescent="0.2">
      <c r="B945" s="151"/>
    </row>
    <row r="946" spans="2:2" ht="12" customHeight="1" x14ac:dyDescent="0.2">
      <c r="B946" s="151"/>
    </row>
    <row r="947" spans="2:2" ht="12" customHeight="1" x14ac:dyDescent="0.2">
      <c r="B947" s="151"/>
    </row>
    <row r="948" spans="2:2" ht="12" customHeight="1" x14ac:dyDescent="0.2">
      <c r="B948" s="151"/>
    </row>
    <row r="949" spans="2:2" ht="12" customHeight="1" x14ac:dyDescent="0.2">
      <c r="B949" s="151"/>
    </row>
    <row r="950" spans="2:2" ht="12" customHeight="1" x14ac:dyDescent="0.2">
      <c r="B950" s="151"/>
    </row>
    <row r="951" spans="2:2" ht="12" customHeight="1" x14ac:dyDescent="0.2">
      <c r="B951" s="151"/>
    </row>
    <row r="952" spans="2:2" ht="12" customHeight="1" x14ac:dyDescent="0.2">
      <c r="B952" s="151"/>
    </row>
    <row r="953" spans="2:2" ht="12" customHeight="1" x14ac:dyDescent="0.2">
      <c r="B953" s="151"/>
    </row>
    <row r="954" spans="2:2" ht="12" customHeight="1" x14ac:dyDescent="0.2">
      <c r="B954" s="151"/>
    </row>
    <row r="955" spans="2:2" ht="12" customHeight="1" x14ac:dyDescent="0.2">
      <c r="B955" s="151"/>
    </row>
    <row r="956" spans="2:2" ht="12" customHeight="1" x14ac:dyDescent="0.2">
      <c r="B956" s="151"/>
    </row>
    <row r="957" spans="2:2" ht="12" customHeight="1" x14ac:dyDescent="0.2">
      <c r="B957" s="151"/>
    </row>
    <row r="958" spans="2:2" ht="12" customHeight="1" x14ac:dyDescent="0.2">
      <c r="B958" s="151"/>
    </row>
    <row r="959" spans="2:2" ht="12" customHeight="1" x14ac:dyDescent="0.2">
      <c r="B959" s="151"/>
    </row>
    <row r="960" spans="2:2" ht="12" customHeight="1" x14ac:dyDescent="0.2">
      <c r="B960" s="151"/>
    </row>
    <row r="961" spans="2:2" ht="12" customHeight="1" x14ac:dyDescent="0.2">
      <c r="B961" s="151"/>
    </row>
    <row r="962" spans="2:2" ht="12" customHeight="1" x14ac:dyDescent="0.2">
      <c r="B962" s="151"/>
    </row>
    <row r="963" spans="2:2" ht="12" customHeight="1" x14ac:dyDescent="0.2">
      <c r="B963" s="151"/>
    </row>
    <row r="964" spans="2:2" ht="12" customHeight="1" x14ac:dyDescent="0.2">
      <c r="B964" s="151"/>
    </row>
    <row r="965" spans="2:2" ht="12" customHeight="1" x14ac:dyDescent="0.2">
      <c r="B965" s="151"/>
    </row>
    <row r="966" spans="2:2" ht="12" customHeight="1" x14ac:dyDescent="0.2">
      <c r="B966" s="151"/>
    </row>
    <row r="967" spans="2:2" ht="12" customHeight="1" x14ac:dyDescent="0.2">
      <c r="B967" s="151"/>
    </row>
    <row r="968" spans="2:2" ht="12" customHeight="1" x14ac:dyDescent="0.2">
      <c r="B968" s="151"/>
    </row>
    <row r="969" spans="2:2" ht="12" customHeight="1" x14ac:dyDescent="0.2">
      <c r="B969" s="151"/>
    </row>
    <row r="970" spans="2:2" ht="12" customHeight="1" x14ac:dyDescent="0.2">
      <c r="B970" s="151"/>
    </row>
    <row r="971" spans="2:2" ht="12" customHeight="1" x14ac:dyDescent="0.2">
      <c r="B971" s="151"/>
    </row>
    <row r="972" spans="2:2" ht="12" customHeight="1" x14ac:dyDescent="0.2">
      <c r="B972" s="151"/>
    </row>
    <row r="973" spans="2:2" ht="12" customHeight="1" x14ac:dyDescent="0.2">
      <c r="B973" s="151"/>
    </row>
    <row r="974" spans="2:2" ht="12" customHeight="1" x14ac:dyDescent="0.2">
      <c r="B974" s="151"/>
    </row>
    <row r="975" spans="2:2" ht="12" customHeight="1" x14ac:dyDescent="0.2">
      <c r="B975" s="151"/>
    </row>
    <row r="976" spans="2:2" ht="12" customHeight="1" x14ac:dyDescent="0.2">
      <c r="B976" s="151"/>
    </row>
    <row r="977" spans="2:2" ht="12" customHeight="1" x14ac:dyDescent="0.2">
      <c r="B977" s="151"/>
    </row>
    <row r="978" spans="2:2" ht="12" customHeight="1" x14ac:dyDescent="0.2">
      <c r="B978" s="151"/>
    </row>
    <row r="979" spans="2:2" ht="12" customHeight="1" x14ac:dyDescent="0.2">
      <c r="B979" s="151"/>
    </row>
    <row r="980" spans="2:2" ht="12" customHeight="1" x14ac:dyDescent="0.2">
      <c r="B980" s="151"/>
    </row>
    <row r="981" spans="2:2" ht="12" customHeight="1" x14ac:dyDescent="0.2">
      <c r="B981" s="151"/>
    </row>
    <row r="982" spans="2:2" ht="12" customHeight="1" x14ac:dyDescent="0.2">
      <c r="B982" s="151"/>
    </row>
    <row r="983" spans="2:2" ht="12" customHeight="1" x14ac:dyDescent="0.2">
      <c r="B983" s="151"/>
    </row>
    <row r="984" spans="2:2" ht="12" customHeight="1" x14ac:dyDescent="0.2">
      <c r="B984" s="151"/>
    </row>
    <row r="985" spans="2:2" ht="12" customHeight="1" x14ac:dyDescent="0.2">
      <c r="B985" s="151"/>
    </row>
    <row r="986" spans="2:2" ht="12" customHeight="1" x14ac:dyDescent="0.2">
      <c r="B986" s="151"/>
    </row>
    <row r="987" spans="2:2" ht="12" customHeight="1" x14ac:dyDescent="0.2">
      <c r="B987" s="151"/>
    </row>
    <row r="988" spans="2:2" ht="12" customHeight="1" x14ac:dyDescent="0.2">
      <c r="B988" s="151"/>
    </row>
    <row r="989" spans="2:2" ht="12" customHeight="1" x14ac:dyDescent="0.2">
      <c r="B989" s="151"/>
    </row>
    <row r="990" spans="2:2" ht="12" customHeight="1" x14ac:dyDescent="0.2">
      <c r="B990" s="151"/>
    </row>
    <row r="991" spans="2:2" ht="12" customHeight="1" x14ac:dyDescent="0.2">
      <c r="B991" s="151"/>
    </row>
    <row r="992" spans="2:2" ht="12" customHeight="1" x14ac:dyDescent="0.2">
      <c r="B992" s="151"/>
    </row>
    <row r="993" spans="2:2" ht="12" customHeight="1" x14ac:dyDescent="0.2">
      <c r="B993" s="151"/>
    </row>
    <row r="994" spans="2:2" ht="12" customHeight="1" x14ac:dyDescent="0.2">
      <c r="B994" s="151"/>
    </row>
    <row r="995" spans="2:2" ht="12" customHeight="1" x14ac:dyDescent="0.2">
      <c r="B995" s="151"/>
    </row>
    <row r="996" spans="2:2" ht="12" customHeight="1" x14ac:dyDescent="0.2">
      <c r="B996" s="151"/>
    </row>
    <row r="997" spans="2:2" ht="12" customHeight="1" x14ac:dyDescent="0.2">
      <c r="B997" s="151"/>
    </row>
    <row r="998" spans="2:2" ht="12" customHeight="1" x14ac:dyDescent="0.2">
      <c r="B998" s="151"/>
    </row>
    <row r="999" spans="2:2" ht="12" customHeight="1" x14ac:dyDescent="0.2">
      <c r="B999" s="151"/>
    </row>
    <row r="1000" spans="2:2" ht="12" customHeight="1" x14ac:dyDescent="0.2">
      <c r="B1000" s="151"/>
    </row>
  </sheetData>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D4C188-5C37-4349-AD84-6A7DA1A91013}">
  <ds:schemaRefs>
    <ds:schemaRef ds:uri="http://schemas.microsoft.com/sharepoint/v3/contenttype/forms"/>
  </ds:schemaRefs>
</ds:datastoreItem>
</file>

<file path=customXml/itemProps2.xml><?xml version="1.0" encoding="utf-8"?>
<ds:datastoreItem xmlns:ds="http://schemas.openxmlformats.org/officeDocument/2006/customXml" ds:itemID="{B858D579-8852-4D8B-958A-7A881F8BF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2DB994-F57D-4A1A-A7C6-684E26CD8D4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Data Entry Instructions</vt:lpstr>
      <vt:lpstr>MHC Data Period 1 </vt:lpstr>
      <vt:lpstr>MHC Data Period 2</vt:lpstr>
      <vt:lpstr>MHC Data Period 3</vt:lpstr>
      <vt:lpstr>MHC Data Period 4</vt:lpstr>
      <vt:lpstr>Pick Lists</vt:lpstr>
      <vt:lpstr>'Data Entry Instructions'!Data_Entry_Instructions</vt:lpstr>
      <vt:lpstr>'MHC Data Period 1 '!Response_Required</vt:lpstr>
      <vt:lpstr>'MHC Data Period 2'!Response_Required</vt:lpstr>
      <vt:lpstr>'MHC Data Period 3'!Response_Required</vt:lpstr>
      <vt:lpstr>'MHC Data Period 4'!Response_Required</vt:lpstr>
      <vt:lpstr>'MHC Data Period 1 '!Section_Hypertension_Screening</vt:lpstr>
      <vt:lpstr>'MHC Data Period 2'!Section_Hypertension_Screening</vt:lpstr>
      <vt:lpstr>'MHC Data Period 3'!Section_Hypertension_Screening</vt:lpstr>
      <vt:lpstr>'MHC Data Period 4'!Section_Hypertension_Screening</vt:lpstr>
      <vt:lpstr>'MHC Data Period 1 '!Section_Policies_And_Procedures</vt:lpstr>
      <vt:lpstr>'MHC Data Period 2'!Section_Policies_And_Procedures</vt:lpstr>
      <vt:lpstr>'MHC Data Period 3'!Section_Policies_And_Procedures</vt:lpstr>
      <vt:lpstr>'MHC Data Period 4'!Section_Policies_And_Procedures</vt:lpstr>
      <vt:lpstr>'MHC Data Period 1 '!Section_Social_Structural_Screening</vt:lpstr>
      <vt:lpstr>'MHC Data Period 2'!Section_Social_Structural_Screening</vt:lpstr>
      <vt:lpstr>'MHC Data Period 3'!Section_Social_Structural_Screening</vt:lpstr>
      <vt:lpstr>'MHC Data Period 4'!Section_Social_Structural_Screening</vt:lpstr>
      <vt:lpstr>'MHC Data Period 1 '!Section_Staff_Education</vt:lpstr>
      <vt:lpstr>'MHC Data Period 2'!Section_Staff_Education</vt:lpstr>
      <vt:lpstr>'MHC Data Period 3'!Section_Staff_Education</vt:lpstr>
      <vt:lpstr>'MHC Data Period 4'!Section_Staff_Education</vt:lpstr>
      <vt:lpstr>'MHC Data Period 1 '!Todays_Date_1</vt:lpstr>
      <vt:lpstr>'MHC Data Period 2'!Todays_Date_1</vt:lpstr>
      <vt:lpstr>'MHC Data Period 3'!Todays_Date_1</vt:lpstr>
      <vt:lpstr>'MHC Data Period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2025-04-08T16:48:48Z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